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4" i="1" l="1"/>
  <c r="B195" i="1" l="1"/>
  <c r="A195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B166" i="1"/>
  <c r="A166" i="1"/>
  <c r="L165" i="1"/>
  <c r="J165" i="1"/>
  <c r="I165" i="1"/>
  <c r="I176" i="1" s="1"/>
  <c r="H165" i="1"/>
  <c r="G165" i="1"/>
  <c r="F165" i="1"/>
  <c r="B157" i="1"/>
  <c r="A157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B71" i="1"/>
  <c r="A71" i="1"/>
  <c r="L70" i="1"/>
  <c r="L81" i="1" s="1"/>
  <c r="J70" i="1"/>
  <c r="I70" i="1"/>
  <c r="H70" i="1"/>
  <c r="G70" i="1"/>
  <c r="F70" i="1"/>
  <c r="B62" i="1"/>
  <c r="A62" i="1"/>
  <c r="B52" i="1"/>
  <c r="A52" i="1"/>
  <c r="L51" i="1"/>
  <c r="J51" i="1"/>
  <c r="I51" i="1"/>
  <c r="I62" i="1" s="1"/>
  <c r="H51" i="1"/>
  <c r="G51" i="1"/>
  <c r="F51" i="1"/>
  <c r="B43" i="1"/>
  <c r="A43" i="1"/>
  <c r="B33" i="1"/>
  <c r="A33" i="1"/>
  <c r="L32" i="1"/>
  <c r="L43" i="1" s="1"/>
  <c r="J32" i="1"/>
  <c r="I32" i="1"/>
  <c r="H32" i="1"/>
  <c r="G32" i="1"/>
  <c r="F32" i="1"/>
  <c r="B24" i="1"/>
  <c r="A24" i="1"/>
  <c r="B14" i="1"/>
  <c r="A14" i="1"/>
  <c r="L13" i="1"/>
  <c r="L24" i="1" s="1"/>
  <c r="J13" i="1"/>
  <c r="I13" i="1"/>
  <c r="H13" i="1"/>
  <c r="G13" i="1"/>
  <c r="F13" i="1"/>
  <c r="J195" i="1" l="1"/>
  <c r="H195" i="1"/>
  <c r="F195" i="1"/>
  <c r="L176" i="1"/>
  <c r="J176" i="1"/>
  <c r="H176" i="1"/>
  <c r="G176" i="1"/>
  <c r="F176" i="1"/>
  <c r="L157" i="1"/>
  <c r="I157" i="1"/>
  <c r="G157" i="1"/>
  <c r="G138" i="1"/>
  <c r="I119" i="1"/>
  <c r="G119" i="1"/>
  <c r="I100" i="1"/>
  <c r="G100" i="1"/>
  <c r="I81" i="1"/>
  <c r="F81" i="1"/>
  <c r="L62" i="1"/>
  <c r="I43" i="1"/>
  <c r="G43" i="1"/>
  <c r="I24" i="1"/>
  <c r="H24" i="1"/>
  <c r="H157" i="1"/>
  <c r="I138" i="1"/>
  <c r="F119" i="1"/>
  <c r="G81" i="1"/>
  <c r="H81" i="1"/>
  <c r="G62" i="1"/>
  <c r="H62" i="1"/>
  <c r="H43" i="1"/>
  <c r="G24" i="1"/>
  <c r="J81" i="1"/>
  <c r="J62" i="1"/>
  <c r="F62" i="1"/>
  <c r="J43" i="1"/>
  <c r="F43" i="1"/>
  <c r="J24" i="1"/>
  <c r="L196" i="1" l="1"/>
  <c r="I196" i="1"/>
  <c r="F196" i="1"/>
  <c r="J196" i="1"/>
  <c r="G196" i="1"/>
  <c r="H196" i="1"/>
</calcChain>
</file>

<file path=xl/sharedStrings.xml><?xml version="1.0" encoding="utf-8"?>
<sst xmlns="http://schemas.openxmlformats.org/spreadsheetml/2006/main" count="262" uniqueCount="85">
  <si>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</si>
  <si>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</si>
  <si>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</si>
  <si>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</si>
  <si>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</si>
  <si>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</si>
  <si>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</si>
  <si>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</si>
  <si>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</si>
  <si>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</si>
  <si>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</si>
  <si>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</si>
  <si>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</si>
  <si>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</si>
  <si>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</si>
  <si>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</si>
  <si>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</si>
  <si>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</si>
  <si>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</si>
  <si>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</si>
  <si>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</si>
  <si>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</si>
  <si>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</si>
  <si>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</si>
  <si>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</si>
  <si>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</si>
  <si>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</si>
  <si>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</si>
  <si>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</si>
  <si>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</si>
  <si>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</si>
  <si>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</si>
  <si>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</si>
  <si>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</si>
  <si>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</si>
  <si>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</si>
  <si>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</si>
  <si>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</si>
  <si>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</si>
  <si>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ттк №7  516*</t>
  </si>
  <si>
    <t>Шницель детский   Макаронные изделия отварные</t>
  </si>
  <si>
    <t>Чай с лимоном</t>
  </si>
  <si>
    <t>Хлеб пшеничный</t>
  </si>
  <si>
    <t>ттк №79</t>
  </si>
  <si>
    <t>Фруктовый чай с яблоком</t>
  </si>
  <si>
    <t>ттк №58</t>
  </si>
  <si>
    <t xml:space="preserve">Плов </t>
  </si>
  <si>
    <t>Чай с сахаром</t>
  </si>
  <si>
    <t>ттк №60</t>
  </si>
  <si>
    <t>ттк №77</t>
  </si>
  <si>
    <t>Каша "Дружба"</t>
  </si>
  <si>
    <t>Бутерброд горячий</t>
  </si>
  <si>
    <t>Чай с молоком</t>
  </si>
  <si>
    <t>ттк №80</t>
  </si>
  <si>
    <t>ттк №63</t>
  </si>
  <si>
    <t>ттк №82</t>
  </si>
  <si>
    <t>Куриное филе тушеное в соусе  Каша вязкая (гречневая)</t>
  </si>
  <si>
    <t>ттк №83  510*</t>
  </si>
  <si>
    <t>"Ежики" с овощами  Картофельное пюре</t>
  </si>
  <si>
    <t>ттк № 48  520*</t>
  </si>
  <si>
    <t>ттк №75  516*</t>
  </si>
  <si>
    <t>Фрикадельки куриные в соусе (1 вариант)  Макаронные изделия отварные</t>
  </si>
  <si>
    <t>Фруто-чай</t>
  </si>
  <si>
    <t>ттк №26</t>
  </si>
  <si>
    <t>Чай апельсиновый</t>
  </si>
  <si>
    <t>ттк №25</t>
  </si>
  <si>
    <t>Каша рисовая вязкая</t>
  </si>
  <si>
    <t>ттк №62</t>
  </si>
  <si>
    <t>Тефтели (1-й вариант)  Каша вязкая (гречневая)</t>
  </si>
  <si>
    <t>Плов из филе птицы</t>
  </si>
  <si>
    <t>ттк №9</t>
  </si>
  <si>
    <t>№ 106****</t>
  </si>
  <si>
    <t>№ 108****</t>
  </si>
  <si>
    <t>№ 461*  510*</t>
  </si>
  <si>
    <t>МОАУ "CОШ № 84" г.Оренбурга</t>
  </si>
  <si>
    <t>директор МОАУ "CОШ № 84"</t>
  </si>
  <si>
    <t>Шушлямина Н.П.</t>
  </si>
  <si>
    <t>ттк №156</t>
  </si>
  <si>
    <t>ттк № 79</t>
  </si>
  <si>
    <t>ттк № 156</t>
  </si>
  <si>
    <t>Овощи натуральные соленые (огурцы)</t>
  </si>
  <si>
    <t>ттк № 110</t>
  </si>
  <si>
    <t>Овощи натуральные ссоленые (огурцы)</t>
  </si>
  <si>
    <t>Мясные шарики с овощами  Каша вязкая (пшеничная)</t>
  </si>
  <si>
    <t>ттк № 59  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</si>
</sst>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ont="0" applyBorder="0" applyProtection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12" fillId="4" borderId="22" xfId="0" applyFont="1" applyFill="1" applyBorder="1" applyAlignment="1">
      <alignment vertical="center" wrapText="1"/>
    </xf>
    <xf numFmtId="0" fontId="12" fillId="5" borderId="22" xfId="0" applyFont="1" applyFill="1" applyBorder="1" applyAlignment="1">
      <alignment horizontal="center" vertical="center"/>
    </xf>
    <xf numFmtId="2" fontId="12" fillId="5" borderId="22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vertical="center"/>
    </xf>
    <xf numFmtId="2" fontId="12" fillId="4" borderId="22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12" fillId="4" borderId="22" xfId="0" applyFont="1" applyFill="1" applyBorder="1" applyAlignment="1">
      <alignment horizontal="center" vertical="center"/>
    </xf>
    <xf numFmtId="2" fontId="12" fillId="4" borderId="22" xfId="1" applyNumberFormat="1" applyFont="1" applyFill="1" applyBorder="1" applyAlignment="1">
      <alignment horizontal="right" vertical="center"/>
    </xf>
    <xf numFmtId="2" fontId="12" fillId="4" borderId="22" xfId="0" applyNumberFormat="1" applyFont="1" applyFill="1" applyBorder="1" applyAlignment="1">
      <alignment vertical="center"/>
    </xf>
    <xf numFmtId="2" fontId="12" fillId="4" borderId="22" xfId="0" applyNumberFormat="1" applyFont="1" applyFill="1" applyBorder="1" applyAlignment="1">
      <alignment horizontal="right" vertical="center"/>
    </xf>
    <xf numFmtId="0" fontId="12" fillId="4" borderId="22" xfId="0" applyFont="1" applyFill="1" applyBorder="1" applyAlignment="1">
      <alignment horizontal="left" vertical="center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right" vertical="center"/>
    </xf>
    <xf numFmtId="2" fontId="1" fillId="4" borderId="22" xfId="0" applyNumberFormat="1" applyFont="1" applyFill="1" applyBorder="1" applyAlignment="1">
      <alignment horizontal="center" vertical="center"/>
    </xf>
    <xf numFmtId="0" fontId="0" fillId="6" borderId="2" xfId="0" applyFill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140625" style="2" customWidth="1"/>
    <col min="12" max="16384" width="9.140625" style="2"/>
  </cols>
  <sheetData>
    <row r="1" spans="1:12" ht="15" x14ac:dyDescent="0.25">
      <c r="A1" s="1" t="s">
        <v>7</v>
      </c>
      <c r="C1" s="71" t="s">
        <v>74</v>
      </c>
      <c r="D1" s="72"/>
      <c r="E1" s="72"/>
      <c r="F1" s="11" t="s">
        <v>38</v>
      </c>
      <c r="G1" s="2" t="s">
        <v>16</v>
      </c>
      <c r="H1" s="73" t="s">
        <v>75</v>
      </c>
      <c r="I1" s="73"/>
      <c r="J1" s="73"/>
      <c r="K1" s="73"/>
    </row>
    <row r="2" spans="1:12" ht="18" x14ac:dyDescent="0.2">
      <c r="A2" s="34" t="s">
        <v>6</v>
      </c>
      <c r="C2" s="2"/>
      <c r="G2" s="2" t="s">
        <v>17</v>
      </c>
      <c r="H2" s="73" t="s">
        <v>76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1</v>
      </c>
      <c r="I3" s="44">
        <v>1</v>
      </c>
      <c r="J3" s="45">
        <v>2024</v>
      </c>
      <c r="K3" s="46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47" t="s">
        <v>20</v>
      </c>
      <c r="E6" s="48" t="s">
        <v>40</v>
      </c>
      <c r="F6" s="49">
        <v>265</v>
      </c>
      <c r="G6" s="50">
        <v>15.51</v>
      </c>
      <c r="H6" s="50">
        <v>17.68</v>
      </c>
      <c r="I6" s="50">
        <v>52.05</v>
      </c>
      <c r="J6" s="50">
        <v>407.21</v>
      </c>
      <c r="K6" s="51" t="s">
        <v>39</v>
      </c>
      <c r="L6" s="52">
        <v>62.65</v>
      </c>
    </row>
    <row r="7" spans="1:12" ht="15" x14ac:dyDescent="0.25">
      <c r="A7" s="22"/>
      <c r="B7" s="14"/>
      <c r="C7" s="10"/>
      <c r="D7" s="5" t="s">
        <v>25</v>
      </c>
      <c r="E7" s="48"/>
      <c r="F7" s="49"/>
      <c r="G7" s="50"/>
      <c r="H7" s="50"/>
      <c r="I7" s="50"/>
      <c r="J7" s="50"/>
      <c r="K7" s="51"/>
      <c r="L7" s="52"/>
    </row>
    <row r="8" spans="1:12" ht="15" x14ac:dyDescent="0.25">
      <c r="A8" s="22"/>
      <c r="B8" s="14"/>
      <c r="C8" s="10"/>
      <c r="D8" s="53" t="s">
        <v>21</v>
      </c>
      <c r="E8" s="51" t="s">
        <v>41</v>
      </c>
      <c r="F8" s="54">
        <v>200</v>
      </c>
      <c r="G8" s="55">
        <v>7.0000000000000007E-2</v>
      </c>
      <c r="H8" s="55">
        <v>0.01</v>
      </c>
      <c r="I8" s="55">
        <v>15.31</v>
      </c>
      <c r="J8" s="55">
        <v>61.62</v>
      </c>
      <c r="K8" s="51" t="s">
        <v>78</v>
      </c>
      <c r="L8" s="52">
        <v>4.75</v>
      </c>
    </row>
    <row r="9" spans="1:12" ht="15" x14ac:dyDescent="0.25">
      <c r="A9" s="22"/>
      <c r="B9" s="14"/>
      <c r="C9" s="10"/>
      <c r="D9" s="53" t="s">
        <v>22</v>
      </c>
      <c r="E9" s="51" t="s">
        <v>42</v>
      </c>
      <c r="F9" s="54">
        <v>38</v>
      </c>
      <c r="G9" s="56">
        <v>2.89</v>
      </c>
      <c r="H9" s="56">
        <v>0.3</v>
      </c>
      <c r="I9" s="56">
        <v>18.7</v>
      </c>
      <c r="J9" s="56">
        <v>89.3</v>
      </c>
      <c r="K9" s="48" t="s">
        <v>79</v>
      </c>
      <c r="L9" s="54">
        <v>1.58</v>
      </c>
    </row>
    <row r="10" spans="1:12" ht="15" x14ac:dyDescent="0.25">
      <c r="A10" s="22"/>
      <c r="B10" s="14"/>
      <c r="C10" s="10"/>
      <c r="D10" s="6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503</v>
      </c>
      <c r="G13" s="18">
        <f t="shared" ref="G13:J13" si="0">SUM(G6:G12)</f>
        <v>18.47</v>
      </c>
      <c r="H13" s="18">
        <f t="shared" si="0"/>
        <v>17.990000000000002</v>
      </c>
      <c r="I13" s="18">
        <f t="shared" si="0"/>
        <v>86.06</v>
      </c>
      <c r="J13" s="18">
        <f t="shared" si="0"/>
        <v>558.13</v>
      </c>
      <c r="K13" s="24"/>
      <c r="L13" s="18">
        <f t="shared" ref="L13" si="1">SUM(L6:L12)</f>
        <v>68.98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53" t="s">
        <v>25</v>
      </c>
      <c r="E14" s="48"/>
      <c r="F14" s="49"/>
      <c r="G14" s="50"/>
      <c r="H14" s="50"/>
      <c r="I14" s="50"/>
      <c r="J14" s="50"/>
      <c r="K14" s="51"/>
      <c r="L14" s="52"/>
    </row>
    <row r="15" spans="1:12" ht="15" x14ac:dyDescent="0.25">
      <c r="A15" s="22"/>
      <c r="B15" s="14"/>
      <c r="C15" s="10"/>
      <c r="D15" s="53" t="s">
        <v>26</v>
      </c>
      <c r="E15" s="48"/>
      <c r="F15" s="54"/>
      <c r="G15" s="57"/>
      <c r="H15" s="57"/>
      <c r="I15" s="57"/>
      <c r="J15" s="57"/>
      <c r="K15" s="51"/>
      <c r="L15" s="52"/>
    </row>
    <row r="16" spans="1:12" ht="15" x14ac:dyDescent="0.25">
      <c r="A16" s="22"/>
      <c r="B16" s="14"/>
      <c r="C16" s="10"/>
      <c r="D16" s="53" t="s">
        <v>27</v>
      </c>
      <c r="E16" s="48"/>
      <c r="F16" s="49"/>
      <c r="G16" s="50"/>
      <c r="H16" s="50"/>
      <c r="I16" s="50"/>
      <c r="J16" s="50"/>
      <c r="K16" s="51"/>
      <c r="L16" s="52"/>
    </row>
    <row r="17" spans="1:16" ht="15" x14ac:dyDescent="0.25">
      <c r="A17" s="22"/>
      <c r="B17" s="14"/>
      <c r="C17" s="10"/>
      <c r="D17" s="53" t="s">
        <v>28</v>
      </c>
      <c r="E17" s="48"/>
      <c r="F17" s="49"/>
      <c r="G17" s="50"/>
      <c r="H17" s="50"/>
      <c r="I17" s="50"/>
      <c r="J17" s="50"/>
      <c r="K17" s="51"/>
      <c r="L17" s="52"/>
    </row>
    <row r="18" spans="1:16" ht="15" x14ac:dyDescent="0.25">
      <c r="A18" s="22"/>
      <c r="B18" s="14"/>
      <c r="C18" s="10"/>
      <c r="D18" s="53" t="s">
        <v>29</v>
      </c>
      <c r="E18" s="51"/>
      <c r="F18" s="54"/>
      <c r="G18" s="55"/>
      <c r="H18" s="55"/>
      <c r="I18" s="55"/>
      <c r="J18" s="55"/>
      <c r="K18" s="51"/>
      <c r="L18" s="52"/>
    </row>
    <row r="19" spans="1:16" ht="15" x14ac:dyDescent="0.25">
      <c r="A19" s="22"/>
      <c r="B19" s="14"/>
      <c r="C19" s="10"/>
      <c r="D19" s="53" t="s">
        <v>30</v>
      </c>
      <c r="E19" s="51"/>
      <c r="F19" s="54"/>
      <c r="G19" s="56"/>
      <c r="H19" s="56"/>
      <c r="I19" s="56"/>
      <c r="J19" s="56"/>
      <c r="K19" s="48"/>
      <c r="L19" s="54"/>
    </row>
    <row r="20" spans="1:16" ht="15" x14ac:dyDescent="0.25">
      <c r="A20" s="22"/>
      <c r="B20" s="14"/>
      <c r="C20" s="10"/>
      <c r="D20" s="53" t="s">
        <v>31</v>
      </c>
      <c r="E20" s="51"/>
      <c r="F20" s="54"/>
      <c r="G20" s="57"/>
      <c r="H20" s="57"/>
      <c r="I20" s="57"/>
      <c r="J20" s="57"/>
      <c r="K20" s="48"/>
      <c r="L20" s="52"/>
    </row>
    <row r="21" spans="1:16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6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6" ht="15" x14ac:dyDescent="0.25">
      <c r="A23" s="23"/>
      <c r="B23" s="16"/>
      <c r="C23" s="7"/>
      <c r="D23" s="17" t="s">
        <v>32</v>
      </c>
      <c r="E23" s="8"/>
      <c r="F23" s="18"/>
      <c r="G23" s="18"/>
      <c r="H23" s="18"/>
      <c r="I23" s="18"/>
      <c r="J23" s="18"/>
      <c r="K23" s="24"/>
      <c r="L23" s="18"/>
    </row>
    <row r="24" spans="1:16" ht="15.75" thickBot="1" x14ac:dyDescent="0.25">
      <c r="A24" s="28">
        <f>A6</f>
        <v>1</v>
      </c>
      <c r="B24" s="29">
        <f>B6</f>
        <v>1</v>
      </c>
      <c r="C24" s="68" t="s">
        <v>4</v>
      </c>
      <c r="D24" s="69"/>
      <c r="E24" s="30"/>
      <c r="F24" s="31">
        <f>F13+F23</f>
        <v>503</v>
      </c>
      <c r="G24" s="31">
        <f t="shared" ref="G24:J24" si="2">G13+G23</f>
        <v>18.47</v>
      </c>
      <c r="H24" s="31">
        <f t="shared" si="2"/>
        <v>17.990000000000002</v>
      </c>
      <c r="I24" s="31">
        <f t="shared" si="2"/>
        <v>86.06</v>
      </c>
      <c r="J24" s="31">
        <f t="shared" si="2"/>
        <v>558.13</v>
      </c>
      <c r="K24" s="31"/>
      <c r="L24" s="31">
        <f t="shared" ref="L24" si="3">L13+L23</f>
        <v>68.98</v>
      </c>
    </row>
    <row r="25" spans="1:16" ht="15" x14ac:dyDescent="0.25">
      <c r="A25" s="13">
        <v>1</v>
      </c>
      <c r="B25" s="14">
        <v>2</v>
      </c>
      <c r="C25" s="21" t="s">
        <v>19</v>
      </c>
      <c r="D25" s="47" t="s">
        <v>20</v>
      </c>
      <c r="E25" s="48" t="s">
        <v>46</v>
      </c>
      <c r="F25" s="49">
        <v>220</v>
      </c>
      <c r="G25" s="50">
        <v>14.96</v>
      </c>
      <c r="H25" s="50">
        <v>16.829999999999998</v>
      </c>
      <c r="I25" s="50">
        <v>43.56</v>
      </c>
      <c r="J25" s="50">
        <v>385</v>
      </c>
      <c r="K25" s="51" t="s">
        <v>48</v>
      </c>
      <c r="L25" s="52">
        <v>55.2</v>
      </c>
    </row>
    <row r="26" spans="1:16" ht="15" x14ac:dyDescent="0.25">
      <c r="A26" s="13"/>
      <c r="B26" s="14"/>
      <c r="C26" s="10"/>
      <c r="D26" s="5" t="s">
        <v>25</v>
      </c>
      <c r="E26" s="48" t="s">
        <v>80</v>
      </c>
      <c r="F26" s="54">
        <v>42</v>
      </c>
      <c r="G26" s="57">
        <v>0.34</v>
      </c>
      <c r="H26" s="57">
        <v>0.04</v>
      </c>
      <c r="I26" s="57">
        <v>0.71</v>
      </c>
      <c r="J26" s="57">
        <v>5.46</v>
      </c>
      <c r="K26" s="58" t="s">
        <v>81</v>
      </c>
      <c r="L26" s="52">
        <v>8.8699999999999992</v>
      </c>
      <c r="M26"/>
      <c r="N26"/>
      <c r="O26"/>
      <c r="P26"/>
    </row>
    <row r="27" spans="1:16" ht="15" x14ac:dyDescent="0.25">
      <c r="A27" s="13"/>
      <c r="B27" s="14"/>
      <c r="C27" s="10"/>
      <c r="D27" s="53" t="s">
        <v>21</v>
      </c>
      <c r="E27" s="51" t="s">
        <v>47</v>
      </c>
      <c r="F27" s="54">
        <v>200</v>
      </c>
      <c r="G27" s="55">
        <v>0.1</v>
      </c>
      <c r="H27" s="55">
        <v>0</v>
      </c>
      <c r="I27" s="55">
        <v>13</v>
      </c>
      <c r="J27" s="55">
        <v>60</v>
      </c>
      <c r="K27" s="51" t="s">
        <v>49</v>
      </c>
      <c r="L27" s="52">
        <v>2.38</v>
      </c>
    </row>
    <row r="28" spans="1:16" ht="15" x14ac:dyDescent="0.25">
      <c r="A28" s="13"/>
      <c r="B28" s="14"/>
      <c r="C28" s="10"/>
      <c r="D28" s="53" t="s">
        <v>22</v>
      </c>
      <c r="E28" s="51" t="s">
        <v>42</v>
      </c>
      <c r="F28" s="54">
        <v>50</v>
      </c>
      <c r="G28" s="56">
        <v>3.8</v>
      </c>
      <c r="H28" s="56">
        <v>0.4</v>
      </c>
      <c r="I28" s="56">
        <v>24.6</v>
      </c>
      <c r="J28" s="56">
        <v>117.5</v>
      </c>
      <c r="K28" s="48" t="s">
        <v>79</v>
      </c>
      <c r="L28" s="54">
        <v>2.5299999999999998</v>
      </c>
    </row>
    <row r="29" spans="1:16" ht="15" x14ac:dyDescent="0.25">
      <c r="A29" s="13"/>
      <c r="B29" s="14"/>
      <c r="C29" s="10"/>
      <c r="D29" s="67" t="s">
        <v>23</v>
      </c>
      <c r="E29" s="38"/>
      <c r="F29" s="39"/>
      <c r="G29" s="39"/>
      <c r="H29" s="39"/>
      <c r="I29" s="39"/>
      <c r="J29" s="39"/>
      <c r="K29" s="40"/>
      <c r="L29" s="39"/>
    </row>
    <row r="30" spans="1:16" ht="15" x14ac:dyDescent="0.25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6" ht="15" x14ac:dyDescent="0.2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6" ht="15" x14ac:dyDescent="0.25">
      <c r="A32" s="15"/>
      <c r="B32" s="16"/>
      <c r="C32" s="7"/>
      <c r="D32" s="17" t="s">
        <v>32</v>
      </c>
      <c r="E32" s="8"/>
      <c r="F32" s="18">
        <f>SUM(F25:F31)</f>
        <v>512</v>
      </c>
      <c r="G32" s="18">
        <f t="shared" ref="G32" si="4">SUM(G25:G31)</f>
        <v>19.2</v>
      </c>
      <c r="H32" s="18">
        <f t="shared" ref="H32" si="5">SUM(H25:H31)</f>
        <v>17.269999999999996</v>
      </c>
      <c r="I32" s="18">
        <f t="shared" ref="I32" si="6">SUM(I25:I31)</f>
        <v>81.87</v>
      </c>
      <c r="J32" s="18">
        <f t="shared" ref="J32:L32" si="7">SUM(J25:J31)</f>
        <v>567.96</v>
      </c>
      <c r="K32" s="24"/>
      <c r="L32" s="18">
        <f t="shared" si="7"/>
        <v>68.98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53" t="s">
        <v>25</v>
      </c>
      <c r="E33" s="48"/>
      <c r="F33" s="54"/>
      <c r="G33" s="57"/>
      <c r="H33" s="57"/>
      <c r="I33" s="57"/>
      <c r="J33" s="57"/>
      <c r="K33" s="51"/>
      <c r="L33" s="52"/>
    </row>
    <row r="34" spans="1:12" ht="15" x14ac:dyDescent="0.25">
      <c r="A34" s="13"/>
      <c r="B34" s="14"/>
      <c r="C34" s="10"/>
      <c r="D34" s="53" t="s">
        <v>26</v>
      </c>
      <c r="E34" s="48"/>
      <c r="F34" s="54"/>
      <c r="G34" s="57"/>
      <c r="H34" s="57"/>
      <c r="I34" s="57"/>
      <c r="J34" s="57"/>
      <c r="K34" s="51"/>
      <c r="L34" s="52"/>
    </row>
    <row r="35" spans="1:12" ht="15" x14ac:dyDescent="0.25">
      <c r="A35" s="13"/>
      <c r="B35" s="14"/>
      <c r="C35" s="10"/>
      <c r="D35" s="53" t="s">
        <v>27</v>
      </c>
      <c r="E35" s="48"/>
      <c r="F35" s="49"/>
      <c r="G35" s="50"/>
      <c r="H35" s="50"/>
      <c r="I35" s="50"/>
      <c r="J35" s="50"/>
      <c r="K35" s="51"/>
      <c r="L35" s="52"/>
    </row>
    <row r="36" spans="1:12" ht="15" x14ac:dyDescent="0.25">
      <c r="A36" s="13"/>
      <c r="B36" s="14"/>
      <c r="C36" s="10"/>
      <c r="D36" s="53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53" t="s">
        <v>29</v>
      </c>
      <c r="E37" s="48"/>
      <c r="F37" s="54"/>
      <c r="G37" s="57"/>
      <c r="H37" s="57"/>
      <c r="I37" s="57"/>
      <c r="J37" s="57"/>
      <c r="K37" s="51"/>
      <c r="L37" s="52"/>
    </row>
    <row r="38" spans="1:12" ht="15" x14ac:dyDescent="0.25">
      <c r="A38" s="13"/>
      <c r="B38" s="14"/>
      <c r="C38" s="10"/>
      <c r="D38" s="53" t="s">
        <v>30</v>
      </c>
      <c r="E38" s="51"/>
      <c r="F38" s="54"/>
      <c r="G38" s="56"/>
      <c r="H38" s="56"/>
      <c r="I38" s="56"/>
      <c r="J38" s="56"/>
      <c r="K38" s="48"/>
      <c r="L38" s="52"/>
    </row>
    <row r="39" spans="1:12" ht="15" x14ac:dyDescent="0.25">
      <c r="A39" s="13"/>
      <c r="B39" s="14"/>
      <c r="C39" s="10"/>
      <c r="D39" s="53" t="s">
        <v>31</v>
      </c>
      <c r="E39" s="51"/>
      <c r="F39" s="54"/>
      <c r="G39" s="57"/>
      <c r="H39" s="57"/>
      <c r="I39" s="57"/>
      <c r="J39" s="57"/>
      <c r="K39" s="48"/>
      <c r="L39" s="52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32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68" t="s">
        <v>4</v>
      </c>
      <c r="D43" s="69"/>
      <c r="E43" s="30"/>
      <c r="F43" s="31">
        <f>F32+F42</f>
        <v>512</v>
      </c>
      <c r="G43" s="31">
        <f t="shared" ref="G43" si="8">G32+G42</f>
        <v>19.2</v>
      </c>
      <c r="H43" s="31">
        <f t="shared" ref="H43" si="9">H32+H42</f>
        <v>17.269999999999996</v>
      </c>
      <c r="I43" s="31">
        <f t="shared" ref="I43" si="10">I32+I42</f>
        <v>81.87</v>
      </c>
      <c r="J43" s="31">
        <f t="shared" ref="J43:L43" si="11">J32+J42</f>
        <v>567.96</v>
      </c>
      <c r="K43" s="31"/>
      <c r="L43" s="31">
        <f t="shared" si="11"/>
        <v>68.98</v>
      </c>
    </row>
    <row r="44" spans="1:12" ht="15" x14ac:dyDescent="0.25">
      <c r="A44" s="19">
        <v>1</v>
      </c>
      <c r="B44" s="20">
        <v>3</v>
      </c>
      <c r="C44" s="21" t="s">
        <v>19</v>
      </c>
      <c r="D44" s="47" t="s">
        <v>20</v>
      </c>
      <c r="E44" s="51" t="s">
        <v>50</v>
      </c>
      <c r="F44" s="54">
        <v>200</v>
      </c>
      <c r="G44" s="57">
        <v>5.26</v>
      </c>
      <c r="H44" s="57">
        <v>11.74</v>
      </c>
      <c r="I44" s="57">
        <v>21.7</v>
      </c>
      <c r="J44" s="57">
        <v>226.2</v>
      </c>
      <c r="K44" s="51" t="s">
        <v>54</v>
      </c>
      <c r="L44" s="52">
        <v>26.65</v>
      </c>
    </row>
    <row r="45" spans="1:12" ht="15" x14ac:dyDescent="0.25">
      <c r="A45" s="22"/>
      <c r="B45" s="14"/>
      <c r="C45" s="10"/>
      <c r="D45" s="59" t="s">
        <v>25</v>
      </c>
      <c r="E45" s="48" t="s">
        <v>51</v>
      </c>
      <c r="F45" s="54">
        <v>75</v>
      </c>
      <c r="G45" s="57">
        <v>7.87</v>
      </c>
      <c r="H45" s="57">
        <v>7.16</v>
      </c>
      <c r="I45" s="57">
        <v>13.31</v>
      </c>
      <c r="J45" s="57">
        <v>162.28</v>
      </c>
      <c r="K45" s="51" t="s">
        <v>55</v>
      </c>
      <c r="L45" s="52">
        <v>30.17</v>
      </c>
    </row>
    <row r="46" spans="1:12" ht="15" x14ac:dyDescent="0.25">
      <c r="A46" s="22"/>
      <c r="B46" s="14"/>
      <c r="C46" s="10"/>
      <c r="D46" s="53" t="s">
        <v>21</v>
      </c>
      <c r="E46" s="51" t="s">
        <v>52</v>
      </c>
      <c r="F46" s="54">
        <v>200</v>
      </c>
      <c r="G46" s="55">
        <v>1.4</v>
      </c>
      <c r="H46" s="55">
        <v>1.6</v>
      </c>
      <c r="I46" s="55">
        <v>17.34</v>
      </c>
      <c r="J46" s="55">
        <v>89.32</v>
      </c>
      <c r="K46" s="51" t="s">
        <v>53</v>
      </c>
      <c r="L46" s="52">
        <v>10.199999999999999</v>
      </c>
    </row>
    <row r="47" spans="1:12" ht="15" x14ac:dyDescent="0.25">
      <c r="A47" s="22"/>
      <c r="B47" s="14"/>
      <c r="C47" s="10"/>
      <c r="D47" s="53" t="s">
        <v>22</v>
      </c>
      <c r="E47" s="51" t="s">
        <v>42</v>
      </c>
      <c r="F47" s="54">
        <v>36</v>
      </c>
      <c r="G47" s="56">
        <v>2.74</v>
      </c>
      <c r="H47" s="56">
        <v>0.28999999999999998</v>
      </c>
      <c r="I47" s="56">
        <v>17.71</v>
      </c>
      <c r="J47" s="56">
        <v>84.6</v>
      </c>
      <c r="K47" s="48" t="s">
        <v>77</v>
      </c>
      <c r="L47" s="52">
        <v>1.96</v>
      </c>
    </row>
    <row r="48" spans="1:12" ht="15" x14ac:dyDescent="0.25">
      <c r="A48" s="22"/>
      <c r="B48" s="14"/>
      <c r="C48" s="10"/>
      <c r="D48" s="67" t="s">
        <v>23</v>
      </c>
      <c r="E48" s="60"/>
      <c r="F48" s="61"/>
      <c r="G48" s="61"/>
      <c r="H48" s="61"/>
      <c r="I48" s="61"/>
      <c r="J48" s="61"/>
      <c r="K48" s="62"/>
      <c r="L48" s="61"/>
    </row>
    <row r="49" spans="1:12" ht="15" x14ac:dyDescent="0.2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511</v>
      </c>
      <c r="G51" s="18">
        <f t="shared" ref="G51" si="12">SUM(G44:G50)</f>
        <v>17.27</v>
      </c>
      <c r="H51" s="18">
        <f t="shared" ref="H51" si="13">SUM(H44:H50)</f>
        <v>20.79</v>
      </c>
      <c r="I51" s="18">
        <f t="shared" ref="I51" si="14">SUM(I44:I50)</f>
        <v>70.06</v>
      </c>
      <c r="J51" s="18">
        <f t="shared" ref="J51:L51" si="15">SUM(J44:J50)</f>
        <v>562.4</v>
      </c>
      <c r="K51" s="24"/>
      <c r="L51" s="18">
        <f t="shared" si="15"/>
        <v>68.97999999999999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53" t="s">
        <v>25</v>
      </c>
      <c r="E52" s="48"/>
      <c r="F52" s="54"/>
      <c r="G52" s="57"/>
      <c r="H52" s="57"/>
      <c r="I52" s="57"/>
      <c r="J52" s="57"/>
      <c r="K52" s="51"/>
      <c r="L52" s="52"/>
    </row>
    <row r="53" spans="1:12" ht="15" x14ac:dyDescent="0.25">
      <c r="A53" s="22"/>
      <c r="B53" s="14"/>
      <c r="C53" s="10"/>
      <c r="D53" s="53" t="s">
        <v>26</v>
      </c>
      <c r="E53" s="48"/>
      <c r="F53" s="54"/>
      <c r="G53" s="57"/>
      <c r="H53" s="57"/>
      <c r="I53" s="57"/>
      <c r="J53" s="57"/>
      <c r="K53" s="51"/>
      <c r="L53" s="52"/>
    </row>
    <row r="54" spans="1:12" ht="15" x14ac:dyDescent="0.25">
      <c r="A54" s="22"/>
      <c r="B54" s="14"/>
      <c r="C54" s="10"/>
      <c r="D54" s="53" t="s">
        <v>27</v>
      </c>
      <c r="E54" s="48"/>
      <c r="F54" s="49"/>
      <c r="G54" s="50"/>
      <c r="H54" s="50"/>
      <c r="I54" s="50"/>
      <c r="J54" s="50"/>
      <c r="K54" s="51"/>
      <c r="L54" s="52"/>
    </row>
    <row r="55" spans="1:12" ht="15" x14ac:dyDescent="0.25">
      <c r="A55" s="22"/>
      <c r="B55" s="14"/>
      <c r="C55" s="10"/>
      <c r="D55" s="53" t="s">
        <v>28</v>
      </c>
      <c r="E55" s="48"/>
      <c r="F55" s="49"/>
      <c r="G55" s="50"/>
      <c r="H55" s="50"/>
      <c r="I55" s="50"/>
      <c r="J55" s="50"/>
      <c r="K55" s="51"/>
      <c r="L55" s="52"/>
    </row>
    <row r="56" spans="1:12" ht="15" x14ac:dyDescent="0.25">
      <c r="A56" s="22"/>
      <c r="B56" s="14"/>
      <c r="C56" s="10"/>
      <c r="D56" s="53" t="s">
        <v>29</v>
      </c>
      <c r="E56" s="51"/>
      <c r="F56" s="54"/>
      <c r="G56" s="55"/>
      <c r="H56" s="55"/>
      <c r="I56" s="55"/>
      <c r="J56" s="55"/>
      <c r="K56" s="51"/>
      <c r="L56" s="52"/>
    </row>
    <row r="57" spans="1:12" ht="15" x14ac:dyDescent="0.25">
      <c r="A57" s="22"/>
      <c r="B57" s="14"/>
      <c r="C57" s="10"/>
      <c r="D57" s="53" t="s">
        <v>30</v>
      </c>
      <c r="E57" s="51"/>
      <c r="F57" s="54"/>
      <c r="G57" s="56"/>
      <c r="H57" s="56"/>
      <c r="I57" s="56"/>
      <c r="J57" s="56"/>
      <c r="K57" s="48"/>
      <c r="L57" s="54"/>
    </row>
    <row r="58" spans="1:12" ht="15" x14ac:dyDescent="0.25">
      <c r="A58" s="22"/>
      <c r="B58" s="14"/>
      <c r="C58" s="10"/>
      <c r="D58" s="53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32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thickBot="1" x14ac:dyDescent="0.25">
      <c r="A62" s="28">
        <f>A44</f>
        <v>1</v>
      </c>
      <c r="B62" s="29">
        <f>B44</f>
        <v>3</v>
      </c>
      <c r="C62" s="68" t="s">
        <v>4</v>
      </c>
      <c r="D62" s="69"/>
      <c r="E62" s="30"/>
      <c r="F62" s="31">
        <f>F51+F61</f>
        <v>511</v>
      </c>
      <c r="G62" s="31">
        <f t="shared" ref="G62" si="16">G51+G61</f>
        <v>17.27</v>
      </c>
      <c r="H62" s="31">
        <f t="shared" ref="H62" si="17">H51+H61</f>
        <v>20.79</v>
      </c>
      <c r="I62" s="31">
        <f t="shared" ref="I62" si="18">I51+I61</f>
        <v>70.06</v>
      </c>
      <c r="J62" s="31">
        <f t="shared" ref="J62:L62" si="19">J51+J61</f>
        <v>562.4</v>
      </c>
      <c r="K62" s="31"/>
      <c r="L62" s="31">
        <f t="shared" si="19"/>
        <v>68.97999999999999</v>
      </c>
    </row>
    <row r="63" spans="1:12" ht="30" x14ac:dyDescent="0.25">
      <c r="A63" s="19">
        <v>1</v>
      </c>
      <c r="B63" s="20">
        <v>4</v>
      </c>
      <c r="C63" s="21" t="s">
        <v>19</v>
      </c>
      <c r="D63" s="47" t="s">
        <v>20</v>
      </c>
      <c r="E63" s="48" t="s">
        <v>56</v>
      </c>
      <c r="F63" s="49">
        <v>275</v>
      </c>
      <c r="G63" s="50">
        <v>16.579999999999998</v>
      </c>
      <c r="H63" s="50">
        <v>16.53</v>
      </c>
      <c r="I63" s="50">
        <v>35.6</v>
      </c>
      <c r="J63" s="50">
        <v>359.9</v>
      </c>
      <c r="K63" s="51" t="s">
        <v>57</v>
      </c>
      <c r="L63" s="52">
        <v>62.17</v>
      </c>
    </row>
    <row r="64" spans="1:12" ht="15" x14ac:dyDescent="0.25">
      <c r="A64" s="22"/>
      <c r="B64" s="14"/>
      <c r="C64" s="10"/>
      <c r="D64" s="5" t="s">
        <v>25</v>
      </c>
      <c r="E64" s="48"/>
      <c r="F64" s="49"/>
      <c r="G64" s="50"/>
      <c r="H64" s="50"/>
      <c r="I64" s="50"/>
      <c r="J64" s="50"/>
      <c r="K64" s="51"/>
      <c r="L64" s="52"/>
    </row>
    <row r="65" spans="1:12" ht="15" x14ac:dyDescent="0.25">
      <c r="A65" s="22"/>
      <c r="B65" s="14"/>
      <c r="C65" s="10"/>
      <c r="D65" s="53" t="s">
        <v>21</v>
      </c>
      <c r="E65" s="51" t="s">
        <v>41</v>
      </c>
      <c r="F65" s="54">
        <v>200</v>
      </c>
      <c r="G65" s="55">
        <v>7.0000000000000007E-2</v>
      </c>
      <c r="H65" s="55">
        <v>0.01</v>
      </c>
      <c r="I65" s="55">
        <v>15.31</v>
      </c>
      <c r="J65" s="55">
        <v>61.62</v>
      </c>
      <c r="K65" s="51" t="s">
        <v>43</v>
      </c>
      <c r="L65" s="52">
        <v>4.7</v>
      </c>
    </row>
    <row r="66" spans="1:12" ht="15" x14ac:dyDescent="0.25">
      <c r="A66" s="22"/>
      <c r="B66" s="14"/>
      <c r="C66" s="10"/>
      <c r="D66" s="53" t="s">
        <v>22</v>
      </c>
      <c r="E66" s="51" t="s">
        <v>42</v>
      </c>
      <c r="F66" s="54">
        <v>40</v>
      </c>
      <c r="G66" s="56">
        <v>3.04</v>
      </c>
      <c r="H66" s="56">
        <v>0.32</v>
      </c>
      <c r="I66" s="56">
        <v>19.68</v>
      </c>
      <c r="J66" s="56">
        <v>94</v>
      </c>
      <c r="K66" s="48" t="s">
        <v>77</v>
      </c>
      <c r="L66" s="52">
        <v>2.11</v>
      </c>
    </row>
    <row r="67" spans="1:12" ht="15" x14ac:dyDescent="0.25">
      <c r="A67" s="22"/>
      <c r="B67" s="14"/>
      <c r="C67" s="10"/>
      <c r="D67" s="67" t="s">
        <v>23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515</v>
      </c>
      <c r="G70" s="18">
        <f t="shared" ref="G70" si="20">SUM(G63:G69)</f>
        <v>19.689999999999998</v>
      </c>
      <c r="H70" s="18">
        <f t="shared" ref="H70" si="21">SUM(H63:H69)</f>
        <v>16.860000000000003</v>
      </c>
      <c r="I70" s="18">
        <f t="shared" ref="I70" si="22">SUM(I63:I69)</f>
        <v>70.59</v>
      </c>
      <c r="J70" s="18">
        <f t="shared" ref="J70:L70" si="23">SUM(J63:J69)</f>
        <v>515.52</v>
      </c>
      <c r="K70" s="24"/>
      <c r="L70" s="18">
        <f t="shared" si="23"/>
        <v>68.98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53" t="s">
        <v>25</v>
      </c>
      <c r="E71" s="48"/>
      <c r="F71" s="54"/>
      <c r="G71" s="57"/>
      <c r="H71" s="57"/>
      <c r="I71" s="57"/>
      <c r="J71" s="57"/>
      <c r="K71" s="51"/>
      <c r="L71" s="52"/>
    </row>
    <row r="72" spans="1:12" ht="15" x14ac:dyDescent="0.25">
      <c r="A72" s="22"/>
      <c r="B72" s="14"/>
      <c r="C72" s="10"/>
      <c r="D72" s="53" t="s">
        <v>26</v>
      </c>
      <c r="E72" s="48"/>
      <c r="F72" s="54"/>
      <c r="G72" s="57"/>
      <c r="H72" s="57"/>
      <c r="I72" s="57"/>
      <c r="J72" s="57"/>
      <c r="K72" s="51"/>
      <c r="L72" s="52"/>
    </row>
    <row r="73" spans="1:12" ht="15" x14ac:dyDescent="0.25">
      <c r="A73" s="22"/>
      <c r="B73" s="14"/>
      <c r="C73" s="10"/>
      <c r="D73" s="53" t="s">
        <v>27</v>
      </c>
      <c r="E73" s="48"/>
      <c r="F73" s="49"/>
      <c r="G73" s="50"/>
      <c r="H73" s="50"/>
      <c r="I73" s="50"/>
      <c r="J73" s="50"/>
      <c r="K73" s="51"/>
      <c r="L73" s="52"/>
    </row>
    <row r="74" spans="1:12" ht="15" x14ac:dyDescent="0.25">
      <c r="A74" s="22"/>
      <c r="B74" s="14"/>
      <c r="C74" s="10"/>
      <c r="D74" s="53" t="s">
        <v>28</v>
      </c>
      <c r="E74" s="48"/>
      <c r="F74" s="49"/>
      <c r="G74" s="50"/>
      <c r="H74" s="50"/>
      <c r="I74" s="50"/>
      <c r="J74" s="50"/>
      <c r="K74" s="51"/>
      <c r="L74" s="52"/>
    </row>
    <row r="75" spans="1:12" ht="15" x14ac:dyDescent="0.25">
      <c r="A75" s="22"/>
      <c r="B75" s="14"/>
      <c r="C75" s="10"/>
      <c r="D75" s="53" t="s">
        <v>29</v>
      </c>
      <c r="E75" s="51"/>
      <c r="F75" s="54"/>
      <c r="G75" s="55"/>
      <c r="H75" s="55"/>
      <c r="I75" s="55"/>
      <c r="J75" s="55"/>
      <c r="K75" s="51"/>
      <c r="L75" s="52"/>
    </row>
    <row r="76" spans="1:12" ht="15" x14ac:dyDescent="0.25">
      <c r="A76" s="22"/>
      <c r="B76" s="14"/>
      <c r="C76" s="10"/>
      <c r="D76" s="53" t="s">
        <v>30</v>
      </c>
      <c r="E76" s="51"/>
      <c r="F76" s="54"/>
      <c r="G76" s="56"/>
      <c r="H76" s="56"/>
      <c r="I76" s="56"/>
      <c r="J76" s="56"/>
      <c r="K76" s="48"/>
      <c r="L76" s="52"/>
    </row>
    <row r="77" spans="1:12" ht="15" x14ac:dyDescent="0.25">
      <c r="A77" s="22"/>
      <c r="B77" s="14"/>
      <c r="C77" s="10"/>
      <c r="D77" s="53" t="s">
        <v>31</v>
      </c>
      <c r="E77" s="51"/>
      <c r="F77" s="54"/>
      <c r="G77" s="57"/>
      <c r="H77" s="57"/>
      <c r="I77" s="57"/>
      <c r="J77" s="57"/>
      <c r="K77" s="48"/>
      <c r="L77" s="52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32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thickBot="1" x14ac:dyDescent="0.25">
      <c r="A81" s="28">
        <f>A63</f>
        <v>1</v>
      </c>
      <c r="B81" s="29">
        <f>B63</f>
        <v>4</v>
      </c>
      <c r="C81" s="68" t="s">
        <v>4</v>
      </c>
      <c r="D81" s="69"/>
      <c r="E81" s="30"/>
      <c r="F81" s="31">
        <f>F70+F80</f>
        <v>515</v>
      </c>
      <c r="G81" s="31">
        <f t="shared" ref="G81" si="24">G70+G80</f>
        <v>19.689999999999998</v>
      </c>
      <c r="H81" s="31">
        <f t="shared" ref="H81" si="25">H70+H80</f>
        <v>16.860000000000003</v>
      </c>
      <c r="I81" s="31">
        <f t="shared" ref="I81" si="26">I70+I80</f>
        <v>70.59</v>
      </c>
      <c r="J81" s="31">
        <f t="shared" ref="J81:L81" si="27">J70+J80</f>
        <v>515.52</v>
      </c>
      <c r="K81" s="31"/>
      <c r="L81" s="31">
        <f t="shared" si="27"/>
        <v>68.98</v>
      </c>
    </row>
    <row r="82" spans="1:12" ht="30" x14ac:dyDescent="0.25">
      <c r="A82" s="19">
        <v>1</v>
      </c>
      <c r="B82" s="20">
        <v>5</v>
      </c>
      <c r="C82" s="21" t="s">
        <v>19</v>
      </c>
      <c r="D82" s="47" t="s">
        <v>20</v>
      </c>
      <c r="E82" s="48" t="s">
        <v>58</v>
      </c>
      <c r="F82" s="54">
        <v>259</v>
      </c>
      <c r="G82" s="57">
        <v>14.54</v>
      </c>
      <c r="H82" s="57">
        <v>18.03</v>
      </c>
      <c r="I82" s="57">
        <v>34.85</v>
      </c>
      <c r="J82" s="57">
        <v>355.32</v>
      </c>
      <c r="K82" s="48" t="s">
        <v>59</v>
      </c>
      <c r="L82" s="52">
        <v>64.27</v>
      </c>
    </row>
    <row r="83" spans="1:12" ht="15" x14ac:dyDescent="0.25">
      <c r="A83" s="22"/>
      <c r="B83" s="14"/>
      <c r="C83" s="10"/>
      <c r="D83" s="59" t="s">
        <v>25</v>
      </c>
      <c r="E83" s="48"/>
      <c r="F83" s="54"/>
      <c r="G83" s="57"/>
      <c r="H83" s="57"/>
      <c r="I83" s="57"/>
      <c r="J83" s="57"/>
      <c r="K83" s="58"/>
      <c r="L83" s="52"/>
    </row>
    <row r="84" spans="1:12" ht="15" x14ac:dyDescent="0.25">
      <c r="A84" s="22"/>
      <c r="B84" s="14"/>
      <c r="C84" s="10"/>
      <c r="D84" s="53" t="s">
        <v>21</v>
      </c>
      <c r="E84" s="48" t="s">
        <v>47</v>
      </c>
      <c r="F84" s="54">
        <v>200</v>
      </c>
      <c r="G84" s="57">
        <v>0.1</v>
      </c>
      <c r="H84" s="57">
        <v>0</v>
      </c>
      <c r="I84" s="57">
        <v>15</v>
      </c>
      <c r="J84" s="57">
        <v>60</v>
      </c>
      <c r="K84" s="51" t="s">
        <v>49</v>
      </c>
      <c r="L84" s="52">
        <v>2.38</v>
      </c>
    </row>
    <row r="85" spans="1:12" ht="15" x14ac:dyDescent="0.25">
      <c r="A85" s="22"/>
      <c r="B85" s="14"/>
      <c r="C85" s="10"/>
      <c r="D85" s="53" t="s">
        <v>22</v>
      </c>
      <c r="E85" s="51" t="s">
        <v>42</v>
      </c>
      <c r="F85" s="54">
        <v>44</v>
      </c>
      <c r="G85" s="56">
        <v>3.34</v>
      </c>
      <c r="H85" s="56">
        <v>0.35</v>
      </c>
      <c r="I85" s="56">
        <v>21.65</v>
      </c>
      <c r="J85" s="56">
        <v>103.4</v>
      </c>
      <c r="K85" s="48" t="s">
        <v>77</v>
      </c>
      <c r="L85" s="54">
        <v>2.33</v>
      </c>
    </row>
    <row r="86" spans="1:12" ht="15" x14ac:dyDescent="0.25">
      <c r="A86" s="22"/>
      <c r="B86" s="14"/>
      <c r="C86" s="10"/>
      <c r="D86" s="67" t="s">
        <v>23</v>
      </c>
      <c r="E86" s="60"/>
      <c r="F86" s="61"/>
      <c r="G86" s="61"/>
      <c r="H86" s="61"/>
      <c r="I86" s="61"/>
      <c r="J86" s="61"/>
      <c r="K86" s="62"/>
      <c r="L86" s="61"/>
    </row>
    <row r="87" spans="1:12" ht="15" x14ac:dyDescent="0.2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503</v>
      </c>
      <c r="G89" s="18">
        <f t="shared" ref="G89" si="28">SUM(G82:G88)</f>
        <v>17.979999999999997</v>
      </c>
      <c r="H89" s="18">
        <f t="shared" ref="H89" si="29">SUM(H82:H88)</f>
        <v>18.380000000000003</v>
      </c>
      <c r="I89" s="18">
        <f t="shared" ref="I89" si="30">SUM(I82:I88)</f>
        <v>71.5</v>
      </c>
      <c r="J89" s="18">
        <f t="shared" ref="J89:L89" si="31">SUM(J82:J88)</f>
        <v>518.72</v>
      </c>
      <c r="K89" s="24"/>
      <c r="L89" s="18">
        <f t="shared" si="31"/>
        <v>68.97999999999999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53" t="s">
        <v>25</v>
      </c>
      <c r="E90" s="63"/>
      <c r="F90" s="64"/>
      <c r="G90" s="65"/>
      <c r="H90" s="65"/>
      <c r="I90" s="65"/>
      <c r="J90" s="65"/>
      <c r="K90" s="51"/>
      <c r="L90" s="66"/>
    </row>
    <row r="91" spans="1:12" ht="15" x14ac:dyDescent="0.25">
      <c r="A91" s="22"/>
      <c r="B91" s="14"/>
      <c r="C91" s="10"/>
      <c r="D91" s="53" t="s">
        <v>26</v>
      </c>
      <c r="E91" s="48"/>
      <c r="F91" s="54"/>
      <c r="G91" s="57"/>
      <c r="H91" s="57"/>
      <c r="I91" s="57"/>
      <c r="J91" s="57"/>
      <c r="K91" s="51"/>
      <c r="L91" s="52"/>
    </row>
    <row r="92" spans="1:12" ht="15" x14ac:dyDescent="0.25">
      <c r="A92" s="22"/>
      <c r="B92" s="14"/>
      <c r="C92" s="10"/>
      <c r="D92" s="53" t="s">
        <v>27</v>
      </c>
      <c r="E92" s="51"/>
      <c r="F92" s="54"/>
      <c r="G92" s="57"/>
      <c r="H92" s="57"/>
      <c r="I92" s="57"/>
      <c r="J92" s="57"/>
      <c r="K92" s="51"/>
      <c r="L92" s="52"/>
    </row>
    <row r="93" spans="1:12" ht="15" x14ac:dyDescent="0.25">
      <c r="A93" s="22"/>
      <c r="B93" s="14"/>
      <c r="C93" s="10"/>
      <c r="D93" s="53" t="s">
        <v>28</v>
      </c>
      <c r="E93" s="48"/>
      <c r="F93" s="54"/>
      <c r="G93" s="57"/>
      <c r="H93" s="57"/>
      <c r="I93" s="57"/>
      <c r="J93" s="57"/>
      <c r="K93" s="51"/>
      <c r="L93" s="52"/>
    </row>
    <row r="94" spans="1:12" ht="15" x14ac:dyDescent="0.25">
      <c r="A94" s="22"/>
      <c r="B94" s="14"/>
      <c r="C94" s="10"/>
      <c r="D94" s="53" t="s">
        <v>29</v>
      </c>
      <c r="E94" s="48"/>
      <c r="F94" s="54"/>
      <c r="G94" s="57"/>
      <c r="H94" s="57"/>
      <c r="I94" s="57"/>
      <c r="J94" s="57"/>
      <c r="K94" s="51"/>
      <c r="L94" s="54"/>
    </row>
    <row r="95" spans="1:12" ht="15" x14ac:dyDescent="0.25">
      <c r="A95" s="22"/>
      <c r="B95" s="14"/>
      <c r="C95" s="10"/>
      <c r="D95" s="53" t="s">
        <v>30</v>
      </c>
      <c r="E95" s="51"/>
      <c r="F95" s="54"/>
      <c r="G95" s="56"/>
      <c r="H95" s="56"/>
      <c r="I95" s="56"/>
      <c r="J95" s="56"/>
      <c r="K95" s="48"/>
      <c r="L95" s="52"/>
    </row>
    <row r="96" spans="1:12" ht="15" x14ac:dyDescent="0.25">
      <c r="A96" s="22"/>
      <c r="B96" s="14"/>
      <c r="C96" s="10"/>
      <c r="D96" s="53" t="s">
        <v>31</v>
      </c>
      <c r="E96" s="51"/>
      <c r="F96" s="54"/>
      <c r="G96" s="57"/>
      <c r="H96" s="57"/>
      <c r="I96" s="57"/>
      <c r="J96" s="57"/>
      <c r="K96" s="48"/>
      <c r="L96" s="52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32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thickBot="1" x14ac:dyDescent="0.25">
      <c r="A100" s="28">
        <f>A82</f>
        <v>1</v>
      </c>
      <c r="B100" s="29">
        <f>B82</f>
        <v>5</v>
      </c>
      <c r="C100" s="68" t="s">
        <v>4</v>
      </c>
      <c r="D100" s="69"/>
      <c r="E100" s="30"/>
      <c r="F100" s="31">
        <f>F89+F99</f>
        <v>503</v>
      </c>
      <c r="G100" s="31">
        <f t="shared" ref="G100" si="32">G89+G99</f>
        <v>17.979999999999997</v>
      </c>
      <c r="H100" s="31">
        <f t="shared" ref="H100" si="33">H89+H99</f>
        <v>18.380000000000003</v>
      </c>
      <c r="I100" s="31">
        <f t="shared" ref="I100" si="34">I89+I99</f>
        <v>71.5</v>
      </c>
      <c r="J100" s="31">
        <f t="shared" ref="J100:L100" si="35">J89+J99</f>
        <v>518.72</v>
      </c>
      <c r="K100" s="31"/>
      <c r="L100" s="31">
        <f t="shared" si="35"/>
        <v>68.97999999999999</v>
      </c>
    </row>
    <row r="101" spans="1:12" ht="30" x14ac:dyDescent="0.25">
      <c r="A101" s="19">
        <v>2</v>
      </c>
      <c r="B101" s="20">
        <v>1</v>
      </c>
      <c r="C101" s="21" t="s">
        <v>19</v>
      </c>
      <c r="D101" s="47" t="s">
        <v>20</v>
      </c>
      <c r="E101" s="48" t="s">
        <v>61</v>
      </c>
      <c r="F101" s="49">
        <v>300</v>
      </c>
      <c r="G101" s="50">
        <v>14.15</v>
      </c>
      <c r="H101" s="50">
        <v>16.989999999999998</v>
      </c>
      <c r="I101" s="50">
        <v>53.49</v>
      </c>
      <c r="J101" s="50">
        <v>440.65</v>
      </c>
      <c r="K101" s="48" t="s">
        <v>60</v>
      </c>
      <c r="L101" s="52">
        <v>53.33</v>
      </c>
    </row>
    <row r="102" spans="1:12" ht="15" x14ac:dyDescent="0.25">
      <c r="A102" s="22"/>
      <c r="B102" s="14"/>
      <c r="C102" s="10"/>
      <c r="D102" s="5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2"/>
      <c r="B103" s="14"/>
      <c r="C103" s="10"/>
      <c r="D103" s="53" t="s">
        <v>21</v>
      </c>
      <c r="E103" s="51" t="s">
        <v>62</v>
      </c>
      <c r="F103" s="54">
        <v>200</v>
      </c>
      <c r="G103" s="55">
        <v>0</v>
      </c>
      <c r="H103" s="55">
        <v>0</v>
      </c>
      <c r="I103" s="55">
        <v>22.76</v>
      </c>
      <c r="J103" s="55">
        <v>91.04</v>
      </c>
      <c r="K103" s="51" t="s">
        <v>63</v>
      </c>
      <c r="L103" s="52">
        <v>13.12</v>
      </c>
    </row>
    <row r="104" spans="1:12" ht="15" x14ac:dyDescent="0.25">
      <c r="A104" s="22"/>
      <c r="B104" s="14"/>
      <c r="C104" s="10"/>
      <c r="D104" s="53" t="s">
        <v>22</v>
      </c>
      <c r="E104" s="51" t="s">
        <v>42</v>
      </c>
      <c r="F104" s="54">
        <v>20</v>
      </c>
      <c r="G104" s="56">
        <v>1.52</v>
      </c>
      <c r="H104" s="56">
        <v>0.16</v>
      </c>
      <c r="I104" s="56">
        <v>9.84</v>
      </c>
      <c r="J104" s="56">
        <v>47</v>
      </c>
      <c r="K104" s="48" t="s">
        <v>72</v>
      </c>
      <c r="L104" s="52">
        <v>2.5299999999999998</v>
      </c>
    </row>
    <row r="105" spans="1:12" ht="15" x14ac:dyDescent="0.25">
      <c r="A105" s="22"/>
      <c r="B105" s="14"/>
      <c r="C105" s="10"/>
      <c r="D105" s="6" t="s">
        <v>23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520</v>
      </c>
      <c r="G108" s="18">
        <f t="shared" ref="G108:J108" si="36">SUM(G101:G107)</f>
        <v>15.67</v>
      </c>
      <c r="H108" s="18">
        <f t="shared" si="36"/>
        <v>17.149999999999999</v>
      </c>
      <c r="I108" s="18">
        <f t="shared" si="36"/>
        <v>86.09</v>
      </c>
      <c r="J108" s="18">
        <f t="shared" si="36"/>
        <v>578.68999999999994</v>
      </c>
      <c r="K108" s="24"/>
      <c r="L108" s="18">
        <f t="shared" ref="L108" si="37">SUM(L101:L107)</f>
        <v>68.98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53" t="s">
        <v>25</v>
      </c>
      <c r="E109" s="48"/>
      <c r="F109" s="54"/>
      <c r="G109" s="57"/>
      <c r="H109" s="57"/>
      <c r="I109" s="57"/>
      <c r="J109" s="57"/>
      <c r="K109" s="58"/>
      <c r="L109" s="52"/>
    </row>
    <row r="110" spans="1:12" ht="15" x14ac:dyDescent="0.25">
      <c r="A110" s="22"/>
      <c r="B110" s="14"/>
      <c r="C110" s="10"/>
      <c r="D110" s="53" t="s">
        <v>26</v>
      </c>
      <c r="E110" s="48"/>
      <c r="F110" s="54"/>
      <c r="G110" s="57"/>
      <c r="H110" s="57"/>
      <c r="I110" s="57"/>
      <c r="J110" s="57"/>
      <c r="K110" s="51"/>
      <c r="L110" s="52"/>
    </row>
    <row r="111" spans="1:12" ht="15" x14ac:dyDescent="0.25">
      <c r="A111" s="22"/>
      <c r="B111" s="14"/>
      <c r="C111" s="10"/>
      <c r="D111" s="53" t="s">
        <v>27</v>
      </c>
      <c r="E111" s="48"/>
      <c r="F111" s="49"/>
      <c r="G111" s="50"/>
      <c r="H111" s="50"/>
      <c r="I111" s="50"/>
      <c r="J111" s="50"/>
      <c r="K111" s="51"/>
      <c r="L111" s="52"/>
    </row>
    <row r="112" spans="1:12" ht="15" x14ac:dyDescent="0.25">
      <c r="A112" s="22"/>
      <c r="B112" s="14"/>
      <c r="C112" s="10"/>
      <c r="D112" s="53" t="s">
        <v>28</v>
      </c>
      <c r="E112" s="48"/>
      <c r="F112" s="49"/>
      <c r="G112" s="50"/>
      <c r="H112" s="50"/>
      <c r="I112" s="50"/>
      <c r="J112" s="50"/>
      <c r="K112" s="51"/>
      <c r="L112" s="52"/>
    </row>
    <row r="113" spans="1:12" ht="15" x14ac:dyDescent="0.25">
      <c r="A113" s="22"/>
      <c r="B113" s="14"/>
      <c r="C113" s="10"/>
      <c r="D113" s="53" t="s">
        <v>29</v>
      </c>
      <c r="E113" s="51"/>
      <c r="F113" s="54"/>
      <c r="G113" s="55"/>
      <c r="H113" s="55"/>
      <c r="I113" s="55"/>
      <c r="J113" s="55"/>
      <c r="K113" s="51"/>
      <c r="L113" s="52"/>
    </row>
    <row r="114" spans="1:12" ht="15" x14ac:dyDescent="0.25">
      <c r="A114" s="22"/>
      <c r="B114" s="14"/>
      <c r="C114" s="10"/>
      <c r="D114" s="53" t="s">
        <v>30</v>
      </c>
      <c r="E114" s="51"/>
      <c r="F114" s="54"/>
      <c r="G114" s="56"/>
      <c r="H114" s="56"/>
      <c r="I114" s="56"/>
      <c r="J114" s="56"/>
      <c r="K114" s="48"/>
      <c r="L114" s="52"/>
    </row>
    <row r="115" spans="1:12" ht="15" x14ac:dyDescent="0.25">
      <c r="A115" s="22"/>
      <c r="B115" s="14"/>
      <c r="C115" s="10"/>
      <c r="D115" s="53" t="s">
        <v>31</v>
      </c>
      <c r="E115" s="51"/>
      <c r="F115" s="54"/>
      <c r="G115" s="57"/>
      <c r="H115" s="57"/>
      <c r="I115" s="57"/>
      <c r="J115" s="57"/>
      <c r="K115" s="48"/>
      <c r="L115" s="52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32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68" t="s">
        <v>4</v>
      </c>
      <c r="D119" s="69"/>
      <c r="E119" s="30"/>
      <c r="F119" s="31">
        <f>F108+F118</f>
        <v>520</v>
      </c>
      <c r="G119" s="31">
        <f t="shared" ref="G119" si="38">G108+G118</f>
        <v>15.67</v>
      </c>
      <c r="H119" s="31">
        <f t="shared" ref="H119" si="39">H108+H118</f>
        <v>17.149999999999999</v>
      </c>
      <c r="I119" s="31">
        <f t="shared" ref="I119" si="40">I108+I118</f>
        <v>86.09</v>
      </c>
      <c r="J119" s="31">
        <f t="shared" ref="J119:L119" si="41">J108+J118</f>
        <v>578.68999999999994</v>
      </c>
      <c r="K119" s="31"/>
      <c r="L119" s="31">
        <f t="shared" si="41"/>
        <v>68.98</v>
      </c>
    </row>
    <row r="120" spans="1:12" ht="15" x14ac:dyDescent="0.25">
      <c r="A120" s="13">
        <v>2</v>
      </c>
      <c r="B120" s="14">
        <v>2</v>
      </c>
      <c r="C120" s="21" t="s">
        <v>19</v>
      </c>
      <c r="D120" s="47" t="s">
        <v>20</v>
      </c>
      <c r="E120" s="48" t="s">
        <v>66</v>
      </c>
      <c r="F120" s="49">
        <v>185</v>
      </c>
      <c r="G120" s="50">
        <v>5.81</v>
      </c>
      <c r="H120" s="50">
        <v>10.93</v>
      </c>
      <c r="I120" s="50">
        <v>20.72</v>
      </c>
      <c r="J120" s="50">
        <v>210.9</v>
      </c>
      <c r="K120" s="51" t="s">
        <v>67</v>
      </c>
      <c r="L120" s="52">
        <v>28.89</v>
      </c>
    </row>
    <row r="121" spans="1:12" ht="15" x14ac:dyDescent="0.25">
      <c r="A121" s="13"/>
      <c r="B121" s="14"/>
      <c r="C121" s="10"/>
      <c r="D121" s="5" t="s">
        <v>25</v>
      </c>
      <c r="E121" s="48" t="s">
        <v>51</v>
      </c>
      <c r="F121" s="54">
        <v>75</v>
      </c>
      <c r="G121" s="57">
        <v>7.87</v>
      </c>
      <c r="H121" s="57">
        <v>7.16</v>
      </c>
      <c r="I121" s="57">
        <v>13.31</v>
      </c>
      <c r="J121" s="57">
        <v>162.28</v>
      </c>
      <c r="K121" s="51" t="s">
        <v>55</v>
      </c>
      <c r="L121" s="52">
        <v>28.25</v>
      </c>
    </row>
    <row r="122" spans="1:12" ht="15" x14ac:dyDescent="0.25">
      <c r="A122" s="13"/>
      <c r="B122" s="14"/>
      <c r="C122" s="10"/>
      <c r="D122" s="53" t="s">
        <v>21</v>
      </c>
      <c r="E122" s="51" t="s">
        <v>52</v>
      </c>
      <c r="F122" s="54">
        <v>200</v>
      </c>
      <c r="G122" s="55">
        <v>1.4</v>
      </c>
      <c r="H122" s="55">
        <v>1.6</v>
      </c>
      <c r="I122" s="55">
        <v>17.34</v>
      </c>
      <c r="J122" s="55">
        <v>89.32</v>
      </c>
      <c r="K122" s="51" t="s">
        <v>53</v>
      </c>
      <c r="L122" s="52">
        <v>10.15</v>
      </c>
    </row>
    <row r="123" spans="1:12" ht="15" x14ac:dyDescent="0.25">
      <c r="A123" s="13"/>
      <c r="B123" s="14"/>
      <c r="C123" s="10"/>
      <c r="D123" s="53" t="s">
        <v>22</v>
      </c>
      <c r="E123" s="51" t="s">
        <v>42</v>
      </c>
      <c r="F123" s="54">
        <v>40</v>
      </c>
      <c r="G123" s="56">
        <v>3.04</v>
      </c>
      <c r="H123" s="56">
        <v>0.32</v>
      </c>
      <c r="I123" s="56">
        <v>19.68</v>
      </c>
      <c r="J123" s="56">
        <v>94</v>
      </c>
      <c r="K123" s="48" t="s">
        <v>77</v>
      </c>
      <c r="L123" s="54">
        <v>1.69</v>
      </c>
    </row>
    <row r="124" spans="1:12" ht="15" x14ac:dyDescent="0.25">
      <c r="A124" s="13"/>
      <c r="B124" s="14"/>
      <c r="C124" s="10"/>
      <c r="D124" s="6" t="s">
        <v>23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500</v>
      </c>
      <c r="G127" s="18">
        <f t="shared" ref="G127:J127" si="42">SUM(G120:G126)</f>
        <v>18.12</v>
      </c>
      <c r="H127" s="18">
        <f t="shared" si="42"/>
        <v>20.010000000000002</v>
      </c>
      <c r="I127" s="18">
        <f t="shared" si="42"/>
        <v>71.050000000000011</v>
      </c>
      <c r="J127" s="18">
        <f t="shared" si="42"/>
        <v>556.5</v>
      </c>
      <c r="K127" s="24"/>
      <c r="L127" s="18">
        <f t="shared" ref="L127" si="43">SUM(L120:L126)</f>
        <v>68.98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53" t="s">
        <v>25</v>
      </c>
      <c r="E128" s="48"/>
      <c r="F128" s="54"/>
      <c r="G128" s="57"/>
      <c r="H128" s="57"/>
      <c r="I128" s="57"/>
      <c r="J128" s="57"/>
      <c r="K128" s="51"/>
      <c r="L128" s="52"/>
    </row>
    <row r="129" spans="1:12" ht="15" x14ac:dyDescent="0.25">
      <c r="A129" s="13"/>
      <c r="B129" s="14"/>
      <c r="C129" s="10"/>
      <c r="D129" s="53" t="s">
        <v>26</v>
      </c>
      <c r="E129" s="48"/>
      <c r="F129" s="54"/>
      <c r="G129" s="57"/>
      <c r="H129" s="57"/>
      <c r="I129" s="57"/>
      <c r="J129" s="57"/>
      <c r="K129" s="51"/>
      <c r="L129" s="52"/>
    </row>
    <row r="130" spans="1:12" ht="15" x14ac:dyDescent="0.25">
      <c r="A130" s="13"/>
      <c r="B130" s="14"/>
      <c r="C130" s="10"/>
      <c r="D130" s="53" t="s">
        <v>27</v>
      </c>
      <c r="E130" s="48"/>
      <c r="F130" s="49"/>
      <c r="G130" s="50"/>
      <c r="H130" s="50"/>
      <c r="I130" s="50"/>
      <c r="J130" s="50"/>
      <c r="K130" s="51"/>
      <c r="L130" s="52"/>
    </row>
    <row r="131" spans="1:12" ht="15" x14ac:dyDescent="0.25">
      <c r="A131" s="13"/>
      <c r="B131" s="14"/>
      <c r="C131" s="10"/>
      <c r="D131" s="53" t="s">
        <v>28</v>
      </c>
      <c r="E131" s="48"/>
      <c r="F131" s="54"/>
      <c r="G131" s="57"/>
      <c r="H131" s="57"/>
      <c r="I131" s="57"/>
      <c r="J131" s="57"/>
      <c r="K131" s="51"/>
      <c r="L131" s="52"/>
    </row>
    <row r="132" spans="1:12" ht="15" x14ac:dyDescent="0.25">
      <c r="A132" s="13"/>
      <c r="B132" s="14"/>
      <c r="C132" s="10"/>
      <c r="D132" s="53" t="s">
        <v>29</v>
      </c>
      <c r="E132" s="48"/>
      <c r="F132" s="54"/>
      <c r="G132" s="57"/>
      <c r="H132" s="57"/>
      <c r="I132" s="57"/>
      <c r="J132" s="57"/>
      <c r="K132" s="51"/>
      <c r="L132" s="52"/>
    </row>
    <row r="133" spans="1:12" ht="15" x14ac:dyDescent="0.25">
      <c r="A133" s="13"/>
      <c r="B133" s="14"/>
      <c r="C133" s="10"/>
      <c r="D133" s="53" t="s">
        <v>30</v>
      </c>
      <c r="E133" s="51"/>
      <c r="F133" s="54"/>
      <c r="G133" s="56"/>
      <c r="H133" s="56"/>
      <c r="I133" s="56"/>
      <c r="J133" s="56"/>
      <c r="K133" s="48"/>
      <c r="L133" s="54"/>
    </row>
    <row r="134" spans="1:12" ht="15" x14ac:dyDescent="0.25">
      <c r="A134" s="13"/>
      <c r="B134" s="14"/>
      <c r="C134" s="10"/>
      <c r="D134" s="53" t="s">
        <v>31</v>
      </c>
      <c r="E134" s="51"/>
      <c r="F134" s="54"/>
      <c r="G134" s="57"/>
      <c r="H134" s="57"/>
      <c r="I134" s="57"/>
      <c r="J134" s="57"/>
      <c r="K134" s="48"/>
      <c r="L134" s="52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32</v>
      </c>
      <c r="E137" s="8"/>
      <c r="F137" s="18"/>
      <c r="G137" s="18"/>
      <c r="H137" s="18"/>
      <c r="I137" s="18"/>
      <c r="J137" s="18"/>
      <c r="K137" s="24"/>
      <c r="L137" s="18"/>
    </row>
    <row r="138" spans="1:12" ht="15.75" thickBot="1" x14ac:dyDescent="0.25">
      <c r="A138" s="32">
        <f>A120</f>
        <v>2</v>
      </c>
      <c r="B138" s="32">
        <f>B120</f>
        <v>2</v>
      </c>
      <c r="C138" s="68" t="s">
        <v>4</v>
      </c>
      <c r="D138" s="69"/>
      <c r="E138" s="30"/>
      <c r="F138" s="31">
        <f>F127+F137</f>
        <v>500</v>
      </c>
      <c r="G138" s="31">
        <f t="shared" ref="G138" si="44">G127+G137</f>
        <v>18.12</v>
      </c>
      <c r="H138" s="31">
        <f t="shared" ref="H138" si="45">H127+H137</f>
        <v>20.010000000000002</v>
      </c>
      <c r="I138" s="31">
        <f t="shared" ref="I138" si="46">I127+I137</f>
        <v>71.050000000000011</v>
      </c>
      <c r="J138" s="31">
        <f t="shared" ref="J138:L138" si="47">J127+J137</f>
        <v>556.5</v>
      </c>
      <c r="K138" s="31"/>
      <c r="L138" s="31">
        <f t="shared" si="47"/>
        <v>68.98</v>
      </c>
    </row>
    <row r="139" spans="1:12" ht="15" x14ac:dyDescent="0.25">
      <c r="A139" s="19">
        <v>2</v>
      </c>
      <c r="B139" s="20">
        <v>3</v>
      </c>
      <c r="C139" s="21" t="s">
        <v>19</v>
      </c>
      <c r="D139" s="47" t="s">
        <v>20</v>
      </c>
      <c r="E139" s="48" t="s">
        <v>68</v>
      </c>
      <c r="F139" s="54">
        <v>275</v>
      </c>
      <c r="G139" s="57">
        <v>18.02</v>
      </c>
      <c r="H139" s="57">
        <v>19.32</v>
      </c>
      <c r="I139" s="57">
        <v>38.42</v>
      </c>
      <c r="J139" s="57">
        <v>438.1</v>
      </c>
      <c r="K139" s="51" t="s">
        <v>73</v>
      </c>
      <c r="L139" s="52">
        <v>62.22</v>
      </c>
    </row>
    <row r="140" spans="1:12" ht="15" x14ac:dyDescent="0.25">
      <c r="A140" s="22"/>
      <c r="B140" s="14"/>
      <c r="C140" s="10"/>
      <c r="D140" s="59"/>
      <c r="E140" s="60"/>
      <c r="F140" s="61"/>
      <c r="G140" s="61"/>
      <c r="H140" s="61"/>
      <c r="I140" s="61"/>
      <c r="J140" s="61"/>
      <c r="K140" s="62"/>
      <c r="L140" s="61"/>
    </row>
    <row r="141" spans="1:12" ht="15" x14ac:dyDescent="0.25">
      <c r="A141" s="22"/>
      <c r="B141" s="14"/>
      <c r="C141" s="10"/>
      <c r="D141" s="53" t="s">
        <v>21</v>
      </c>
      <c r="E141" s="48" t="s">
        <v>44</v>
      </c>
      <c r="F141" s="54">
        <v>200</v>
      </c>
      <c r="G141" s="57">
        <v>0</v>
      </c>
      <c r="H141" s="57">
        <v>0</v>
      </c>
      <c r="I141" s="57">
        <v>23.2</v>
      </c>
      <c r="J141" s="57">
        <v>92.8</v>
      </c>
      <c r="K141" s="51" t="s">
        <v>45</v>
      </c>
      <c r="L141" s="52">
        <v>5.13</v>
      </c>
    </row>
    <row r="142" spans="1:12" ht="15.75" customHeight="1" x14ac:dyDescent="0.25">
      <c r="A142" s="22"/>
      <c r="B142" s="14"/>
      <c r="C142" s="10"/>
      <c r="D142" s="53" t="s">
        <v>22</v>
      </c>
      <c r="E142" s="51" t="s">
        <v>42</v>
      </c>
      <c r="F142" s="54">
        <v>25</v>
      </c>
      <c r="G142" s="56">
        <v>1.9</v>
      </c>
      <c r="H142" s="56">
        <v>0.2</v>
      </c>
      <c r="I142" s="56">
        <v>12.3</v>
      </c>
      <c r="J142" s="56">
        <v>58.75</v>
      </c>
      <c r="K142" s="48" t="s">
        <v>77</v>
      </c>
      <c r="L142" s="54">
        <v>1.63</v>
      </c>
    </row>
    <row r="143" spans="1:12" ht="15" x14ac:dyDescent="0.25">
      <c r="A143" s="22"/>
      <c r="B143" s="14"/>
      <c r="C143" s="10"/>
      <c r="D143" s="6" t="s">
        <v>23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500</v>
      </c>
      <c r="G146" s="18">
        <f t="shared" ref="G146:J146" si="48">SUM(G139:G145)</f>
        <v>19.919999999999998</v>
      </c>
      <c r="H146" s="18">
        <f t="shared" si="48"/>
        <v>19.52</v>
      </c>
      <c r="I146" s="18">
        <f t="shared" si="48"/>
        <v>73.92</v>
      </c>
      <c r="J146" s="18">
        <f t="shared" si="48"/>
        <v>589.65</v>
      </c>
      <c r="K146" s="24"/>
      <c r="L146" s="18">
        <f t="shared" ref="L146" si="49">SUM(L139:L145)</f>
        <v>68.97999999999999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53" t="s">
        <v>25</v>
      </c>
      <c r="E147" s="63"/>
      <c r="F147" s="64"/>
      <c r="G147" s="65"/>
      <c r="H147" s="65"/>
      <c r="I147" s="65"/>
      <c r="J147" s="65"/>
      <c r="K147" s="51"/>
      <c r="L147" s="66"/>
    </row>
    <row r="148" spans="1:12" ht="15" x14ac:dyDescent="0.25">
      <c r="A148" s="22"/>
      <c r="B148" s="14"/>
      <c r="C148" s="10"/>
      <c r="D148" s="53" t="s">
        <v>26</v>
      </c>
      <c r="E148" s="48"/>
      <c r="F148" s="54"/>
      <c r="G148" s="57"/>
      <c r="H148" s="57"/>
      <c r="I148" s="57"/>
      <c r="J148" s="57"/>
      <c r="K148" s="51"/>
      <c r="L148" s="52"/>
    </row>
    <row r="149" spans="1:12" ht="15" x14ac:dyDescent="0.25">
      <c r="A149" s="22"/>
      <c r="B149" s="14"/>
      <c r="C149" s="10"/>
      <c r="D149" s="53" t="s">
        <v>27</v>
      </c>
      <c r="E149" s="51"/>
      <c r="F149" s="54"/>
      <c r="G149" s="57"/>
      <c r="H149" s="57"/>
      <c r="I149" s="57"/>
      <c r="J149" s="57"/>
      <c r="K149" s="51"/>
      <c r="L149" s="52"/>
    </row>
    <row r="150" spans="1:12" ht="15" x14ac:dyDescent="0.25">
      <c r="A150" s="22"/>
      <c r="B150" s="14"/>
      <c r="C150" s="10"/>
      <c r="D150" s="53" t="s">
        <v>28</v>
      </c>
      <c r="E150" s="48"/>
      <c r="F150" s="54"/>
      <c r="G150" s="57"/>
      <c r="H150" s="57"/>
      <c r="I150" s="57"/>
      <c r="J150" s="57"/>
      <c r="K150" s="51"/>
      <c r="L150" s="52"/>
    </row>
    <row r="151" spans="1:12" ht="15" x14ac:dyDescent="0.25">
      <c r="A151" s="22"/>
      <c r="B151" s="14"/>
      <c r="C151" s="10"/>
      <c r="D151" s="53" t="s">
        <v>29</v>
      </c>
      <c r="E151" s="48"/>
      <c r="F151" s="54"/>
      <c r="G151" s="57"/>
      <c r="H151" s="57"/>
      <c r="I151" s="57"/>
      <c r="J151" s="57"/>
      <c r="K151" s="51"/>
      <c r="L151" s="52"/>
    </row>
    <row r="152" spans="1:12" ht="15" x14ac:dyDescent="0.25">
      <c r="A152" s="22"/>
      <c r="B152" s="14"/>
      <c r="C152" s="10"/>
      <c r="D152" s="53" t="s">
        <v>30</v>
      </c>
      <c r="E152" s="51"/>
      <c r="F152" s="54"/>
      <c r="G152" s="56"/>
      <c r="H152" s="56"/>
      <c r="I152" s="56"/>
      <c r="J152" s="56"/>
      <c r="K152" s="48"/>
      <c r="L152" s="54"/>
    </row>
    <row r="153" spans="1:12" ht="15" x14ac:dyDescent="0.25">
      <c r="A153" s="22"/>
      <c r="B153" s="14"/>
      <c r="C153" s="10"/>
      <c r="D153" s="53" t="s">
        <v>31</v>
      </c>
      <c r="E153" s="51"/>
      <c r="F153" s="54"/>
      <c r="G153" s="57"/>
      <c r="H153" s="57"/>
      <c r="I153" s="57"/>
      <c r="J153" s="57"/>
      <c r="K153" s="48"/>
      <c r="L153" s="52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32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68" t="s">
        <v>4</v>
      </c>
      <c r="D157" s="69"/>
      <c r="E157" s="30"/>
      <c r="F157" s="31">
        <f>F146+F156</f>
        <v>500</v>
      </c>
      <c r="G157" s="31">
        <f t="shared" ref="G157" si="50">G146+G156</f>
        <v>19.919999999999998</v>
      </c>
      <c r="H157" s="31">
        <f t="shared" ref="H157" si="51">H146+H156</f>
        <v>19.52</v>
      </c>
      <c r="I157" s="31">
        <f t="shared" ref="I157" si="52">I146+I156</f>
        <v>73.92</v>
      </c>
      <c r="J157" s="31">
        <f t="shared" ref="J157:L157" si="53">J146+J156</f>
        <v>589.65</v>
      </c>
      <c r="K157" s="31"/>
      <c r="L157" s="31">
        <f t="shared" si="53"/>
        <v>68.97999999999999</v>
      </c>
    </row>
    <row r="158" spans="1:12" ht="15" x14ac:dyDescent="0.25">
      <c r="A158" s="19">
        <v>2</v>
      </c>
      <c r="B158" s="20">
        <v>4</v>
      </c>
      <c r="C158" s="21" t="s">
        <v>19</v>
      </c>
      <c r="D158" s="47" t="s">
        <v>20</v>
      </c>
      <c r="E158" s="48" t="s">
        <v>69</v>
      </c>
      <c r="F158" s="49">
        <v>230</v>
      </c>
      <c r="G158" s="50">
        <v>15.95</v>
      </c>
      <c r="H158" s="50">
        <v>17.89</v>
      </c>
      <c r="I158" s="50">
        <v>34.549999999999997</v>
      </c>
      <c r="J158" s="50">
        <v>402.76</v>
      </c>
      <c r="K158" s="51" t="s">
        <v>70</v>
      </c>
      <c r="L158" s="52">
        <v>50.47</v>
      </c>
    </row>
    <row r="159" spans="1:12" ht="15" x14ac:dyDescent="0.25">
      <c r="A159" s="22"/>
      <c r="B159" s="14"/>
      <c r="C159" s="10"/>
      <c r="D159" s="5" t="s">
        <v>25</v>
      </c>
      <c r="E159" s="48" t="s">
        <v>82</v>
      </c>
      <c r="F159" s="54">
        <v>32</v>
      </c>
      <c r="G159" s="57">
        <v>0.26</v>
      </c>
      <c r="H159" s="57">
        <v>0.03</v>
      </c>
      <c r="I159" s="57">
        <v>0.54</v>
      </c>
      <c r="J159" s="57">
        <v>4.16</v>
      </c>
      <c r="K159" s="51" t="s">
        <v>71</v>
      </c>
      <c r="L159" s="52">
        <v>13.65</v>
      </c>
    </row>
    <row r="160" spans="1:12" ht="15" x14ac:dyDescent="0.25">
      <c r="A160" s="22"/>
      <c r="B160" s="14"/>
      <c r="C160" s="10"/>
      <c r="D160" s="53" t="s">
        <v>21</v>
      </c>
      <c r="E160" s="48" t="s">
        <v>47</v>
      </c>
      <c r="F160" s="54">
        <v>200</v>
      </c>
      <c r="G160" s="57">
        <v>0.1</v>
      </c>
      <c r="H160" s="57">
        <v>0</v>
      </c>
      <c r="I160" s="57">
        <v>13</v>
      </c>
      <c r="J160" s="57">
        <v>60</v>
      </c>
      <c r="K160" s="51" t="s">
        <v>49</v>
      </c>
      <c r="L160" s="52">
        <v>2.33</v>
      </c>
    </row>
    <row r="161" spans="1:12" ht="15" x14ac:dyDescent="0.25">
      <c r="A161" s="22"/>
      <c r="B161" s="14"/>
      <c r="C161" s="10"/>
      <c r="D161" s="53" t="s">
        <v>22</v>
      </c>
      <c r="E161" s="51" t="s">
        <v>42</v>
      </c>
      <c r="F161" s="54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8" t="s">
        <v>77</v>
      </c>
      <c r="L161" s="52">
        <v>2.5299999999999998</v>
      </c>
    </row>
    <row r="162" spans="1:12" ht="15" x14ac:dyDescent="0.25">
      <c r="A162" s="22"/>
      <c r="B162" s="14"/>
      <c r="C162" s="10"/>
      <c r="D162" s="6" t="s">
        <v>23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510</v>
      </c>
      <c r="G165" s="18">
        <f t="shared" ref="G165:J165" si="54">SUM(G158:G164)</f>
        <v>19.96</v>
      </c>
      <c r="H165" s="18">
        <f t="shared" si="54"/>
        <v>18.3</v>
      </c>
      <c r="I165" s="18">
        <f t="shared" si="54"/>
        <v>71.709999999999994</v>
      </c>
      <c r="J165" s="18">
        <f t="shared" si="54"/>
        <v>579.72</v>
      </c>
      <c r="K165" s="24"/>
      <c r="L165" s="18">
        <f t="shared" ref="L165" si="55">SUM(L158:L164)</f>
        <v>68.98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53" t="s">
        <v>25</v>
      </c>
      <c r="E166" s="48"/>
      <c r="F166" s="54"/>
      <c r="G166" s="57"/>
      <c r="H166" s="57"/>
      <c r="I166" s="57"/>
      <c r="J166" s="57"/>
      <c r="K166" s="51"/>
      <c r="L166" s="52"/>
    </row>
    <row r="167" spans="1:12" ht="15" x14ac:dyDescent="0.25">
      <c r="A167" s="22"/>
      <c r="B167" s="14"/>
      <c r="C167" s="10"/>
      <c r="D167" s="53" t="s">
        <v>26</v>
      </c>
      <c r="E167" s="48"/>
      <c r="F167" s="54"/>
      <c r="G167" s="57"/>
      <c r="H167" s="57"/>
      <c r="I167" s="57"/>
      <c r="J167" s="57"/>
      <c r="K167" s="51"/>
      <c r="L167" s="52"/>
    </row>
    <row r="168" spans="1:12" ht="15" x14ac:dyDescent="0.25">
      <c r="A168" s="22"/>
      <c r="B168" s="14"/>
      <c r="C168" s="10"/>
      <c r="D168" s="53" t="s">
        <v>27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53" t="s">
        <v>28</v>
      </c>
      <c r="E169" s="48"/>
      <c r="F169" s="49"/>
      <c r="G169" s="50"/>
      <c r="H169" s="50"/>
      <c r="I169" s="50"/>
      <c r="J169" s="50"/>
      <c r="K169" s="51"/>
      <c r="L169" s="52"/>
    </row>
    <row r="170" spans="1:12" ht="15" x14ac:dyDescent="0.25">
      <c r="A170" s="22"/>
      <c r="B170" s="14"/>
      <c r="C170" s="10"/>
      <c r="D170" s="53" t="s">
        <v>29</v>
      </c>
      <c r="E170" s="51"/>
      <c r="F170" s="54"/>
      <c r="G170" s="55"/>
      <c r="H170" s="55"/>
      <c r="I170" s="55"/>
      <c r="J170" s="55"/>
      <c r="K170" s="51"/>
      <c r="L170" s="52"/>
    </row>
    <row r="171" spans="1:12" ht="15" x14ac:dyDescent="0.25">
      <c r="A171" s="22"/>
      <c r="B171" s="14"/>
      <c r="C171" s="10"/>
      <c r="D171" s="53" t="s">
        <v>30</v>
      </c>
      <c r="E171" s="51"/>
      <c r="F171" s="54"/>
      <c r="G171" s="56"/>
      <c r="H171" s="56"/>
      <c r="I171" s="56"/>
      <c r="J171" s="56"/>
      <c r="K171" s="48"/>
      <c r="L171" s="54"/>
    </row>
    <row r="172" spans="1:12" ht="15" x14ac:dyDescent="0.25">
      <c r="A172" s="22"/>
      <c r="B172" s="14"/>
      <c r="C172" s="10"/>
      <c r="D172" s="53" t="s">
        <v>31</v>
      </c>
      <c r="E172" s="51"/>
      <c r="F172" s="54"/>
      <c r="G172" s="57"/>
      <c r="H172" s="57"/>
      <c r="I172" s="57"/>
      <c r="J172" s="57"/>
      <c r="K172" s="48"/>
      <c r="L172" s="52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32</v>
      </c>
      <c r="E175" s="8"/>
      <c r="F175" s="18"/>
      <c r="G175" s="18"/>
      <c r="H175" s="18"/>
      <c r="I175" s="18"/>
      <c r="J175" s="18"/>
      <c r="K175" s="24"/>
      <c r="L175" s="18"/>
    </row>
    <row r="176" spans="1:12" ht="15.75" thickBot="1" x14ac:dyDescent="0.25">
      <c r="A176" s="28">
        <f>A158</f>
        <v>2</v>
      </c>
      <c r="B176" s="29">
        <f>B158</f>
        <v>4</v>
      </c>
      <c r="C176" s="68" t="s">
        <v>4</v>
      </c>
      <c r="D176" s="69"/>
      <c r="E176" s="30"/>
      <c r="F176" s="31">
        <f>F165+F175</f>
        <v>510</v>
      </c>
      <c r="G176" s="31">
        <f t="shared" ref="G176" si="56">G165+G175</f>
        <v>19.96</v>
      </c>
      <c r="H176" s="31">
        <f t="shared" ref="H176" si="57">H165+H175</f>
        <v>18.3</v>
      </c>
      <c r="I176" s="31">
        <f t="shared" ref="I176" si="58">I165+I175</f>
        <v>71.709999999999994</v>
      </c>
      <c r="J176" s="31">
        <f t="shared" ref="J176:L176" si="59">J165+J175</f>
        <v>579.72</v>
      </c>
      <c r="K176" s="31"/>
      <c r="L176" s="31">
        <f t="shared" si="59"/>
        <v>68.98</v>
      </c>
    </row>
    <row r="177" spans="1:12" ht="30" x14ac:dyDescent="0.25">
      <c r="A177" s="19">
        <v>2</v>
      </c>
      <c r="B177" s="20">
        <v>5</v>
      </c>
      <c r="C177" s="21" t="s">
        <v>19</v>
      </c>
      <c r="D177" s="47" t="s">
        <v>20</v>
      </c>
      <c r="E177" s="48" t="s">
        <v>83</v>
      </c>
      <c r="F177" s="54">
        <v>290</v>
      </c>
      <c r="G177" s="57">
        <v>18.260000000000002</v>
      </c>
      <c r="H177" s="57">
        <v>17.79</v>
      </c>
      <c r="I177" s="57">
        <v>42.98</v>
      </c>
      <c r="J177" s="57">
        <v>447.21</v>
      </c>
      <c r="K177" s="48" t="s">
        <v>84</v>
      </c>
      <c r="L177" s="52">
        <v>57.62</v>
      </c>
    </row>
    <row r="178" spans="1:12" ht="15" x14ac:dyDescent="0.25">
      <c r="A178" s="22"/>
      <c r="B178" s="14"/>
      <c r="C178" s="10"/>
      <c r="D178" s="59"/>
      <c r="E178" s="60"/>
      <c r="F178" s="61"/>
      <c r="G178" s="61"/>
      <c r="H178" s="61"/>
      <c r="I178" s="61"/>
      <c r="J178" s="61"/>
      <c r="K178" s="62"/>
      <c r="L178" s="61"/>
    </row>
    <row r="179" spans="1:12" ht="15" x14ac:dyDescent="0.25">
      <c r="A179" s="22"/>
      <c r="B179" s="14"/>
      <c r="C179" s="10"/>
      <c r="D179" s="53" t="s">
        <v>21</v>
      </c>
      <c r="E179" s="48" t="s">
        <v>64</v>
      </c>
      <c r="F179" s="54">
        <v>200</v>
      </c>
      <c r="G179" s="57">
        <v>0</v>
      </c>
      <c r="H179" s="57">
        <v>0</v>
      </c>
      <c r="I179" s="57">
        <v>25</v>
      </c>
      <c r="J179" s="57">
        <v>94.08</v>
      </c>
      <c r="K179" s="51" t="s">
        <v>65</v>
      </c>
      <c r="L179" s="52">
        <v>9.73</v>
      </c>
    </row>
    <row r="180" spans="1:12" ht="15" x14ac:dyDescent="0.25">
      <c r="A180" s="22"/>
      <c r="B180" s="14"/>
      <c r="C180" s="10"/>
      <c r="D180" s="53" t="s">
        <v>22</v>
      </c>
      <c r="E180" s="51" t="s">
        <v>42</v>
      </c>
      <c r="F180" s="54">
        <v>40</v>
      </c>
      <c r="G180" s="56">
        <v>3.04</v>
      </c>
      <c r="H180" s="56">
        <v>0.32</v>
      </c>
      <c r="I180" s="56">
        <v>19.68</v>
      </c>
      <c r="J180" s="56">
        <v>94</v>
      </c>
      <c r="K180" s="48" t="s">
        <v>77</v>
      </c>
      <c r="L180" s="54">
        <v>1.63</v>
      </c>
    </row>
    <row r="181" spans="1:12" ht="15" x14ac:dyDescent="0.25">
      <c r="A181" s="22"/>
      <c r="B181" s="14"/>
      <c r="C181" s="10"/>
      <c r="D181" s="6" t="s">
        <v>23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530</v>
      </c>
      <c r="G184" s="18">
        <f t="shared" ref="G184:J184" si="60">SUM(G177:G183)</f>
        <v>21.3</v>
      </c>
      <c r="H184" s="18">
        <f t="shared" si="60"/>
        <v>18.11</v>
      </c>
      <c r="I184" s="18">
        <f t="shared" si="60"/>
        <v>87.66</v>
      </c>
      <c r="J184" s="18">
        <f t="shared" si="60"/>
        <v>635.29</v>
      </c>
      <c r="K184" s="24"/>
      <c r="L184" s="18">
        <f t="shared" ref="L184" si="61">SUM(L177:L183)</f>
        <v>68.97999999999999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53" t="s">
        <v>25</v>
      </c>
      <c r="E185" s="48"/>
      <c r="F185" s="54"/>
      <c r="G185" s="57"/>
      <c r="H185" s="57"/>
      <c r="I185" s="57"/>
      <c r="J185" s="57"/>
      <c r="K185" s="51"/>
      <c r="L185" s="52"/>
    </row>
    <row r="186" spans="1:12" ht="15" x14ac:dyDescent="0.25">
      <c r="A186" s="22"/>
      <c r="B186" s="14"/>
      <c r="C186" s="10"/>
      <c r="D186" s="53" t="s">
        <v>26</v>
      </c>
      <c r="E186" s="48"/>
      <c r="F186" s="54"/>
      <c r="G186" s="57"/>
      <c r="H186" s="57"/>
      <c r="I186" s="57"/>
      <c r="J186" s="57"/>
      <c r="K186" s="51"/>
      <c r="L186" s="52"/>
    </row>
    <row r="187" spans="1:12" ht="15" x14ac:dyDescent="0.25">
      <c r="A187" s="22"/>
      <c r="B187" s="14"/>
      <c r="C187" s="10"/>
      <c r="D187" s="53" t="s">
        <v>27</v>
      </c>
      <c r="E187" s="51"/>
      <c r="F187" s="54"/>
      <c r="G187" s="57"/>
      <c r="H187" s="57"/>
      <c r="I187" s="57"/>
      <c r="J187" s="57"/>
      <c r="K187" s="51"/>
      <c r="L187" s="52"/>
    </row>
    <row r="188" spans="1:12" ht="15" x14ac:dyDescent="0.25">
      <c r="A188" s="22"/>
      <c r="B188" s="14"/>
      <c r="C188" s="10"/>
      <c r="D188" s="53" t="s">
        <v>28</v>
      </c>
      <c r="E188" s="48"/>
      <c r="F188" s="54"/>
      <c r="G188" s="57"/>
      <c r="H188" s="57"/>
      <c r="I188" s="57"/>
      <c r="J188" s="57"/>
      <c r="K188" s="51"/>
      <c r="L188" s="52"/>
    </row>
    <row r="189" spans="1:12" ht="15" x14ac:dyDescent="0.25">
      <c r="A189" s="22"/>
      <c r="B189" s="14"/>
      <c r="C189" s="10"/>
      <c r="D189" s="53" t="s">
        <v>29</v>
      </c>
      <c r="E189" s="51"/>
      <c r="F189" s="54"/>
      <c r="G189" s="57"/>
      <c r="H189" s="57"/>
      <c r="I189" s="57"/>
      <c r="J189" s="57"/>
      <c r="K189" s="51"/>
      <c r="L189" s="54"/>
    </row>
    <row r="190" spans="1:12" ht="15" x14ac:dyDescent="0.25">
      <c r="A190" s="22"/>
      <c r="B190" s="14"/>
      <c r="C190" s="10"/>
      <c r="D190" s="53" t="s">
        <v>30</v>
      </c>
      <c r="E190" s="51"/>
      <c r="F190" s="54"/>
      <c r="G190" s="56"/>
      <c r="H190" s="56"/>
      <c r="I190" s="56"/>
      <c r="J190" s="56"/>
      <c r="K190" s="48"/>
      <c r="L190" s="54"/>
    </row>
    <row r="191" spans="1:12" ht="15" x14ac:dyDescent="0.25">
      <c r="A191" s="22"/>
      <c r="B191" s="14"/>
      <c r="C191" s="10"/>
      <c r="D191" s="53" t="s">
        <v>31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32</v>
      </c>
      <c r="E194" s="8"/>
      <c r="F194" s="18"/>
      <c r="G194" s="18"/>
      <c r="H194" s="18"/>
      <c r="I194" s="18"/>
      <c r="J194" s="18"/>
      <c r="K194" s="24"/>
      <c r="L194" s="18"/>
    </row>
    <row r="195" spans="1:12" ht="15" x14ac:dyDescent="0.2">
      <c r="A195" s="28">
        <f>A177</f>
        <v>2</v>
      </c>
      <c r="B195" s="29">
        <f>B177</f>
        <v>5</v>
      </c>
      <c r="C195" s="68" t="s">
        <v>4</v>
      </c>
      <c r="D195" s="69"/>
      <c r="E195" s="30"/>
      <c r="F195" s="31">
        <f>F184+F194</f>
        <v>530</v>
      </c>
      <c r="G195" s="31">
        <f t="shared" ref="G195" si="62">G184+G194</f>
        <v>21.3</v>
      </c>
      <c r="H195" s="31">
        <f t="shared" ref="H195" si="63">H184+H194</f>
        <v>18.11</v>
      </c>
      <c r="I195" s="31">
        <f t="shared" ref="I195" si="64">I184+I194</f>
        <v>87.66</v>
      </c>
      <c r="J195" s="31">
        <f t="shared" ref="J195:L195" si="65">J184+J194</f>
        <v>635.29</v>
      </c>
      <c r="K195" s="31"/>
      <c r="L195" s="31">
        <f t="shared" si="65"/>
        <v>68.97999999999999</v>
      </c>
    </row>
    <row r="196" spans="1:12" x14ac:dyDescent="0.2">
      <c r="A196" s="26"/>
      <c r="B196" s="27"/>
      <c r="C196" s="70" t="s">
        <v>5</v>
      </c>
      <c r="D196" s="70"/>
      <c r="E196" s="70"/>
      <c r="F196" s="33">
        <f>(F24+F43+F62+F81+F100+F119+F138+F157+F176+F195)/(IF(F24=0,0,1)+IF(F43=0,0,1)+IF(F62=0,0,1)+IF(F81=0,0,1)+IF(F100=0,0,1)+IF(F119=0,0,1)+IF(F138=0,0,1)+IF(F157=0,0,1)+IF(F176=0,0,1)+IF(F195=0,0,1))</f>
        <v>510.4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18.758000000000003</v>
      </c>
      <c r="H196" s="33">
        <f t="shared" si="66"/>
        <v>18.437999999999999</v>
      </c>
      <c r="I196" s="33">
        <f t="shared" si="66"/>
        <v>77.051000000000002</v>
      </c>
      <c r="J196" s="33">
        <f t="shared" si="66"/>
        <v>566.25800000000004</v>
      </c>
      <c r="K196" s="33"/>
      <c r="L196" s="33">
        <f t="shared" ref="L196" si="67">(L24+L43+L62+L81+L100+L119+L138+L157+L176+L195)/(IF(L24=0,0,1)+IF(L43=0,0,1)+IF(L62=0,0,1)+IF(L81=0,0,1)+IF(L100=0,0,1)+IF(L119=0,0,1)+IF(L138=0,0,1)+IF(L157=0,0,1)+IF(L176=0,0,1)+IF(L195=0,0,1))</f>
        <v>68.98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dcterms:created xsi:type="dcterms:W3CDTF">2022-05-16T14:23:56Z</dcterms:created>
  <dcterms:modified xsi:type="dcterms:W3CDTF">2024-01-08T15:07:29Z</dcterms:modified>
</cp:coreProperties>
</file>